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D:\école\sauvegarde ordi classe\sauvegarde ordi classe\Documents\A CPC\EPS\natation\victoire\"/>
    </mc:Choice>
  </mc:AlternateContent>
  <xr:revisionPtr revIDLastSave="0" documentId="13_ncr:1_{AC4A5E57-1B1D-45ED-9339-B59056DB0F44}" xr6:coauthVersionLast="36" xr6:coauthVersionMax="47" xr10:uidLastSave="{00000000-0000-0000-0000-000000000000}"/>
  <bookViews>
    <workbookView xWindow="-105" yWindow="-105" windowWidth="19425" windowHeight="10425" activeTab="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91029"/>
</workbook>
</file>

<file path=xl/calcChain.xml><?xml version="1.0" encoding="utf-8"?>
<calcChain xmlns="http://schemas.openxmlformats.org/spreadsheetml/2006/main">
  <c r="D48" i="4" l="1"/>
  <c r="D47" i="4"/>
  <c r="D45" i="4"/>
  <c r="D44" i="4"/>
  <c r="D46" i="4" l="1"/>
  <c r="E43" i="5" l="1"/>
  <c r="E42" i="5"/>
  <c r="A42" i="5"/>
  <c r="E36" i="5"/>
  <c r="E35" i="5"/>
  <c r="A35" i="5"/>
  <c r="A28" i="5"/>
  <c r="E27" i="5"/>
  <c r="E26" i="5"/>
  <c r="D26" i="5"/>
  <c r="E25" i="5"/>
  <c r="D25" i="5"/>
  <c r="E24" i="5"/>
  <c r="D24" i="5"/>
  <c r="E23" i="5"/>
  <c r="D23" i="5"/>
  <c r="E22" i="5"/>
  <c r="D22" i="5"/>
  <c r="E21" i="5"/>
  <c r="D21" i="5"/>
  <c r="A21" i="5"/>
  <c r="E20" i="5"/>
  <c r="E19" i="5"/>
  <c r="E18" i="5"/>
  <c r="D18" i="5"/>
  <c r="E17" i="5"/>
  <c r="D17" i="5"/>
  <c r="E16" i="5"/>
  <c r="D16" i="5"/>
  <c r="E15" i="5"/>
  <c r="D15" i="5"/>
  <c r="E14" i="5"/>
  <c r="D14" i="5"/>
  <c r="A14" i="5"/>
  <c r="A6" i="5"/>
  <c r="E48" i="4"/>
  <c r="E47" i="4"/>
  <c r="E46" i="4"/>
  <c r="E45" i="4"/>
  <c r="E44" i="4"/>
  <c r="E43" i="4"/>
  <c r="E42" i="4"/>
  <c r="D42" i="4"/>
  <c r="A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A35" i="4"/>
  <c r="E34" i="4"/>
  <c r="E33" i="4"/>
  <c r="E32" i="4"/>
  <c r="D32" i="4"/>
  <c r="E31" i="4"/>
  <c r="E30" i="4"/>
  <c r="E28" i="4"/>
  <c r="A28" i="4"/>
  <c r="E21" i="4"/>
  <c r="A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A14" i="4"/>
  <c r="A6" i="4"/>
  <c r="D46" i="3"/>
  <c r="D43" i="3"/>
  <c r="D42" i="3"/>
  <c r="A42" i="3"/>
  <c r="A35" i="3"/>
  <c r="E32" i="3"/>
  <c r="E29" i="3"/>
  <c r="E28" i="3"/>
  <c r="A28" i="3"/>
  <c r="E21" i="3"/>
  <c r="A21" i="3"/>
  <c r="E14" i="3"/>
  <c r="A14" i="3"/>
  <c r="A6" i="3"/>
  <c r="B50" i="2"/>
  <c r="E43" i="2"/>
  <c r="E42" i="2"/>
  <c r="E39" i="2"/>
  <c r="E35" i="2"/>
  <c r="D21" i="2"/>
  <c r="D18" i="2"/>
  <c r="D15" i="2"/>
  <c r="D14" i="2"/>
  <c r="D43" i="1"/>
  <c r="D42" i="1"/>
  <c r="A42" i="1"/>
  <c r="D35" i="1"/>
  <c r="A35" i="1"/>
  <c r="E29" i="1"/>
  <c r="E28" i="1"/>
  <c r="A28" i="1"/>
  <c r="E21" i="1"/>
  <c r="A21" i="1"/>
  <c r="E18" i="1"/>
  <c r="E15" i="1"/>
  <c r="E14" i="1"/>
  <c r="A14" i="1"/>
</calcChain>
</file>

<file path=xl/sharedStrings.xml><?xml version="1.0" encoding="utf-8"?>
<sst xmlns="http://schemas.openxmlformats.org/spreadsheetml/2006/main" count="651" uniqueCount="234">
  <si>
    <t>ENSEIGNEMENT  DE LA NATATION</t>
  </si>
  <si>
    <t>EN FAVEUR DES ELEVES DES ECOLES ELEMENTAIRES</t>
  </si>
  <si>
    <t>Plan d'utilisation pour la piscine de la Victoire</t>
  </si>
  <si>
    <t>Année scolaire 2023-2024</t>
  </si>
  <si>
    <t>Première PERIODE</t>
  </si>
  <si>
    <t>Début des cours : Jeudi 14 septembre 2023</t>
  </si>
  <si>
    <t>Fin des cours : Vendredi 20 octobre 2023</t>
  </si>
  <si>
    <t>11 séances</t>
  </si>
  <si>
    <t>Horaires
bassin</t>
  </si>
  <si>
    <t>LUNDI</t>
  </si>
  <si>
    <t>MARDI</t>
  </si>
  <si>
    <t>JEUDI</t>
  </si>
  <si>
    <t>VENDREDI</t>
  </si>
  <si>
    <t>Répartition P1</t>
  </si>
  <si>
    <t>Circ S6</t>
  </si>
  <si>
    <t>Circ S2</t>
  </si>
  <si>
    <t>S2</t>
  </si>
  <si>
    <t>Ecole Ste Madeleine</t>
  </si>
  <si>
    <t>S6</t>
  </si>
  <si>
    <t>S7</t>
  </si>
  <si>
    <t>26 CE1/CE2</t>
  </si>
  <si>
    <t>28 CM1/CM2</t>
  </si>
  <si>
    <t>Ecole des Romains</t>
  </si>
  <si>
    <t>Aquiba</t>
  </si>
  <si>
    <t>CE1 + CE1</t>
  </si>
  <si>
    <t>CE 2</t>
  </si>
  <si>
    <t>Tachbar</t>
  </si>
  <si>
    <t>26 CE2/CM1</t>
  </si>
  <si>
    <t>EE Ste Madeleine</t>
  </si>
  <si>
    <t>Saint Etienne</t>
  </si>
  <si>
    <t>26 CM1</t>
  </si>
  <si>
    <t>Lucie Berger</t>
  </si>
  <si>
    <t>CE2</t>
  </si>
  <si>
    <t>Circ S7</t>
  </si>
  <si>
    <t>EE Sturm</t>
  </si>
  <si>
    <t>CM</t>
  </si>
  <si>
    <t xml:space="preserve">Deuxième  PERIODE </t>
  </si>
  <si>
    <t>Début des cours : Lundi 6 novembre 2023</t>
  </si>
  <si>
    <t>Fin des cours : Vendredi 22 décembre 2023</t>
  </si>
  <si>
    <t>14 séances</t>
  </si>
  <si>
    <t xml:space="preserve">9 h
à 
9 h 50
</t>
  </si>
  <si>
    <t>Notre Dame de Sion</t>
  </si>
  <si>
    <t>EE St Thomas</t>
  </si>
  <si>
    <t>?</t>
  </si>
  <si>
    <t>CP</t>
  </si>
  <si>
    <t>CE1</t>
  </si>
  <si>
    <t xml:space="preserve">9 h 50
à 
10 h 40
</t>
  </si>
  <si>
    <t>Répartition P2</t>
  </si>
  <si>
    <t xml:space="preserve">10 h 40
à 
11 h 30
</t>
  </si>
  <si>
    <t>EE Schuman</t>
  </si>
  <si>
    <t xml:space="preserve">14 h 20
à 
15 h 10
</t>
  </si>
  <si>
    <t xml:space="preserve">15 h 10
à 
16 h 00
</t>
  </si>
  <si>
    <t>26 CE1</t>
  </si>
  <si>
    <t>26 CP/CE1</t>
  </si>
  <si>
    <t xml:space="preserve">Dernière misà jour : </t>
  </si>
  <si>
    <t>Plan d'utilisation pour la piscine de La Victoire</t>
  </si>
  <si>
    <t xml:space="preserve">Troisième  PERIODE </t>
  </si>
  <si>
    <t>Début des cours : Lundi 8 janvier 2024</t>
  </si>
  <si>
    <t>Fin des cours : Vendredi 23 février 2024</t>
  </si>
  <si>
    <t>Répartition P3</t>
  </si>
  <si>
    <t>Ecole Louvois</t>
  </si>
  <si>
    <t>24 CE1</t>
  </si>
  <si>
    <t>26 CP</t>
  </si>
  <si>
    <t xml:space="preserve">EE Ste Madeleine </t>
  </si>
  <si>
    <t>Casarramona/Candel</t>
  </si>
  <si>
    <t>28 CE2</t>
  </si>
  <si>
    <t>Quatrième PERIODE</t>
  </si>
  <si>
    <t>Début des cours : Lundi 11 mars 2024</t>
  </si>
  <si>
    <t>Fin des cours : Vendredi 19 avril 2024</t>
  </si>
  <si>
    <t>10 à 12 séances</t>
  </si>
  <si>
    <t>Répartition P4</t>
  </si>
  <si>
    <t xml:space="preserve">27 CE2/CM1 </t>
  </si>
  <si>
    <t>Kalebdjian</t>
  </si>
  <si>
    <t>26 CM2</t>
  </si>
  <si>
    <t>CIRC S7</t>
  </si>
  <si>
    <t>CE1 + CE 1</t>
  </si>
  <si>
    <t>Brem</t>
  </si>
  <si>
    <t>Saas</t>
  </si>
  <si>
    <t xml:space="preserve"> Circ S2</t>
  </si>
  <si>
    <t>Ecole Ste Aurélie</t>
  </si>
  <si>
    <t>Beth Hannah</t>
  </si>
  <si>
    <t>Michel</t>
  </si>
  <si>
    <t>25 CP</t>
  </si>
  <si>
    <t>Lang</t>
  </si>
  <si>
    <t>Klein</t>
  </si>
  <si>
    <t>Cinquième    PERIODE</t>
  </si>
  <si>
    <t>Début des cours : Lundi 6 mai 2024</t>
  </si>
  <si>
    <t>Fin des cours : Vendredi 14 ou 21 juin 2024</t>
  </si>
  <si>
    <t>10 ou 12 séances</t>
  </si>
  <si>
    <t>Répartition P5</t>
  </si>
  <si>
    <t>CIRC S2</t>
  </si>
  <si>
    <t>Ecole Finkwiller</t>
  </si>
  <si>
    <t>Greiner</t>
  </si>
  <si>
    <t>24 CP/CE1</t>
  </si>
  <si>
    <t>Goustille</t>
  </si>
  <si>
    <t>25 CE1</t>
  </si>
  <si>
    <t>Circ S6 = S7</t>
  </si>
  <si>
    <t>EE Albert Le Grand</t>
  </si>
  <si>
    <t>Severin</t>
  </si>
  <si>
    <t>25 CM1/CM2</t>
  </si>
  <si>
    <t>Louis</t>
  </si>
  <si>
    <t>25 CM2</t>
  </si>
  <si>
    <t>Mmes Benkhedija &amp; Lorach</t>
  </si>
  <si>
    <t>Mme Wursteisen</t>
  </si>
  <si>
    <t>Mme Sourisse</t>
  </si>
  <si>
    <t>Mme Viala</t>
  </si>
  <si>
    <t>Mme Levrat</t>
  </si>
  <si>
    <t>Mme Crochet</t>
  </si>
  <si>
    <t>Mme Mailfert/M. Cornic</t>
  </si>
  <si>
    <t>Mme Gerlier</t>
  </si>
  <si>
    <t>M. Feder</t>
  </si>
  <si>
    <t>Rouge</t>
  </si>
  <si>
    <t>Tiberghien</t>
  </si>
  <si>
    <t>La Providence</t>
  </si>
  <si>
    <t>Delay</t>
  </si>
  <si>
    <t>28 CE1</t>
  </si>
  <si>
    <t>Voirand</t>
  </si>
  <si>
    <t>Besserer</t>
  </si>
  <si>
    <t>24 CP/CE1/CE2</t>
  </si>
  <si>
    <t>Notre Dame Mineurs</t>
  </si>
  <si>
    <t>Viehe</t>
  </si>
  <si>
    <t>30 CE2</t>
  </si>
  <si>
    <t>Kienlen</t>
  </si>
  <si>
    <t>23 CE1</t>
  </si>
  <si>
    <t>Wallace</t>
  </si>
  <si>
    <t>22 CP</t>
  </si>
  <si>
    <t>Mme Moncomble</t>
  </si>
  <si>
    <t>Mmes Wach et Borroco</t>
  </si>
  <si>
    <t>Mmes Wach et Borocco</t>
  </si>
  <si>
    <t xml:space="preserve">Mme ERBA </t>
  </si>
  <si>
    <t>CP (26)</t>
  </si>
  <si>
    <t>Mme FACQUEUR</t>
  </si>
  <si>
    <t>CE1 (27)</t>
  </si>
  <si>
    <t>Mme GUTZWILLER</t>
  </si>
  <si>
    <t>CP (25)</t>
  </si>
  <si>
    <t>Mme PENNER</t>
  </si>
  <si>
    <t>CE1/2 (23)</t>
  </si>
  <si>
    <t>Sebbag</t>
  </si>
  <si>
    <t>21 CP</t>
  </si>
  <si>
    <t>21 CE1/CE2</t>
  </si>
  <si>
    <t>Schumacher</t>
  </si>
  <si>
    <t>Schneider Quin</t>
  </si>
  <si>
    <t>Grosman</t>
  </si>
  <si>
    <t>14 CP</t>
  </si>
  <si>
    <t>Frank</t>
  </si>
  <si>
    <t>21 CE1</t>
  </si>
  <si>
    <t>Fournier</t>
  </si>
  <si>
    <t>Jego</t>
  </si>
  <si>
    <t>Benoualid</t>
  </si>
  <si>
    <t>Bouaniche</t>
  </si>
  <si>
    <t>13 CP</t>
  </si>
  <si>
    <t>Larronde</t>
  </si>
  <si>
    <t>Melini</t>
  </si>
  <si>
    <t>28 CP</t>
  </si>
  <si>
    <t>Saint Jean</t>
  </si>
  <si>
    <t>Cebe</t>
  </si>
  <si>
    <t>27 CE2</t>
  </si>
  <si>
    <t>Schmid</t>
  </si>
  <si>
    <t>22 CE1/CE2</t>
  </si>
  <si>
    <t>Sadoun</t>
  </si>
  <si>
    <t>20 CE1</t>
  </si>
  <si>
    <t>20 CP</t>
  </si>
  <si>
    <t>EE CXV C3</t>
  </si>
  <si>
    <t>Mme Roussel / M Munch</t>
  </si>
  <si>
    <t>CM2 (27)</t>
  </si>
  <si>
    <t>M. Buda</t>
  </si>
  <si>
    <t>Mme Hocq</t>
  </si>
  <si>
    <t>CM1 (27)</t>
  </si>
  <si>
    <t>M. Colin</t>
  </si>
  <si>
    <t>Mme Baris</t>
  </si>
  <si>
    <t>Mme Henry</t>
  </si>
  <si>
    <t>Mme Bauswein</t>
  </si>
  <si>
    <t>Mmes Dattler et Dus</t>
  </si>
  <si>
    <t>Mme Franceschet</t>
  </si>
  <si>
    <t>Mme Veltmann et M. Kobis</t>
  </si>
  <si>
    <t>Mme Graffeo</t>
  </si>
  <si>
    <t>Fenninger</t>
  </si>
  <si>
    <t>Hebrard</t>
  </si>
  <si>
    <t>EE Schoepflin</t>
  </si>
  <si>
    <t>Malaise</t>
  </si>
  <si>
    <t>Tahan</t>
  </si>
  <si>
    <t>CP (20)</t>
  </si>
  <si>
    <t>M. HANTZ</t>
  </si>
  <si>
    <t>EE CXV 3</t>
  </si>
  <si>
    <t>Mme BUCHHOLZER</t>
  </si>
  <si>
    <t>CM1/2 (23)</t>
  </si>
  <si>
    <t>Mme STREICHER</t>
  </si>
  <si>
    <t>Mme VOLLMER</t>
  </si>
  <si>
    <t>CE1 (28)</t>
  </si>
  <si>
    <t>Yehouda Halevi</t>
  </si>
  <si>
    <t>Levy</t>
  </si>
  <si>
    <t>Debaene</t>
  </si>
  <si>
    <t>22 CE1</t>
  </si>
  <si>
    <t>Benkorti</t>
  </si>
  <si>
    <t>Blanc</t>
  </si>
  <si>
    <t>Kautz</t>
  </si>
  <si>
    <t>Barreault</t>
  </si>
  <si>
    <t>Assendonck</t>
  </si>
  <si>
    <t>Voirin</t>
  </si>
  <si>
    <t>Barth</t>
  </si>
  <si>
    <t>Martini</t>
  </si>
  <si>
    <t>M. Simonin</t>
  </si>
  <si>
    <t>M.Feder</t>
  </si>
  <si>
    <t>Mme Philippe</t>
  </si>
  <si>
    <t>Mme CHEIPPE</t>
  </si>
  <si>
    <t>Mme DALFINO</t>
  </si>
  <si>
    <t>Mme LUTTON</t>
  </si>
  <si>
    <t>CE1 bil</t>
  </si>
  <si>
    <t>Villerot pour Pleger</t>
  </si>
  <si>
    <t>Saint Thomas STRG 6</t>
  </si>
  <si>
    <t>Sainte Madeleine</t>
  </si>
  <si>
    <t>CM1</t>
  </si>
  <si>
    <t>Mmes DENIZOT/VALLET</t>
  </si>
  <si>
    <t>Mmes DENIZOT/DRAPIER</t>
  </si>
  <si>
    <t>CP (19)</t>
  </si>
  <si>
    <t xml:space="preserve">Circ S7 </t>
  </si>
  <si>
    <t>CE1 bil (25)</t>
  </si>
  <si>
    <t>M.GOERST</t>
  </si>
  <si>
    <t>CE2 (22)</t>
  </si>
  <si>
    <t>Mme Mailfert/Gurel</t>
  </si>
  <si>
    <t>30 CE2 s.9</t>
  </si>
  <si>
    <t>30 CE2 s.14</t>
  </si>
  <si>
    <t>Mme Lamé</t>
  </si>
  <si>
    <t>24 CE1 s.6</t>
  </si>
  <si>
    <t>24 CE1 s.10</t>
  </si>
  <si>
    <t xml:space="preserve">Mme Gerlier </t>
  </si>
  <si>
    <t>Mme Hell</t>
  </si>
  <si>
    <t>Sourisse pour Selini</t>
  </si>
  <si>
    <t>Mme Gast</t>
  </si>
  <si>
    <t>Mme Werner</t>
  </si>
  <si>
    <t xml:space="preserve">CP </t>
  </si>
  <si>
    <t>Mme Robion</t>
  </si>
  <si>
    <t>Mme DENIZOT/VALLET</t>
  </si>
  <si>
    <t>Mme DENIZOT/DRAPIER: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</si>
</sst>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5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2"/>
      <color theme="1"/>
      <name val="Open Sans"/>
    </font>
    <font>
      <b/>
      <sz val="10"/>
      <color theme="1"/>
      <name val="Open Sans"/>
    </font>
    <font>
      <sz val="10"/>
      <color theme="1"/>
      <name val="Open Sans"/>
    </font>
    <font>
      <sz val="10"/>
      <name val="Arial"/>
    </font>
    <font>
      <b/>
      <sz val="14"/>
      <color theme="1"/>
      <name val="Open Sans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Calibri"/>
    </font>
    <font>
      <b/>
      <sz val="10"/>
      <color rgb="FFFF0000"/>
      <name val="Arial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92D050"/>
      <name val="Calibri"/>
      <family val="2"/>
    </font>
    <font>
      <sz val="11"/>
      <color rgb="FFF7964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65"/>
      <name val="Calibri"/>
      <family val="2"/>
    </font>
    <font>
      <sz val="10"/>
      <name val="MS Sans Serif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FFCCFF"/>
        <bgColor rgb="FFFFCCFF"/>
      </patternFill>
    </fill>
    <fill>
      <patternFill patternType="solid">
        <fgColor rgb="FFB8CCE4"/>
        <bgColor rgb="FFB8CCE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53"/>
      </patternFill>
    </fill>
    <fill>
      <patternFill patternType="solid">
        <fgColor theme="9" tint="0.39997558519241921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DDDDDD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rgb="FF92D050"/>
      </patternFill>
    </fill>
    <fill>
      <patternFill patternType="solid">
        <fgColor indexed="49"/>
      </patternFill>
    </fill>
    <fill>
      <patternFill patternType="solid">
        <fgColor rgb="FFF79646"/>
      </patternFill>
    </fill>
    <fill>
      <patternFill patternType="solid">
        <fgColor indexed="6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1" fillId="8" borderId="0" applyNumberFormat="0" applyBorder="0" applyAlignment="0" applyProtection="0"/>
    <xf numFmtId="0" fontId="13" fillId="0" borderId="3"/>
    <xf numFmtId="0" fontId="14" fillId="17" borderId="3"/>
    <xf numFmtId="0" fontId="14" fillId="16" borderId="3"/>
    <xf numFmtId="0" fontId="14" fillId="18" borderId="3"/>
    <xf numFmtId="0" fontId="14" fillId="17" borderId="3"/>
    <xf numFmtId="0" fontId="14" fillId="15" borderId="3"/>
    <xf numFmtId="0" fontId="14" fillId="16" borderId="3"/>
    <xf numFmtId="0" fontId="14" fillId="9" borderId="3"/>
    <xf numFmtId="0" fontId="14" fillId="21" borderId="3"/>
    <xf numFmtId="0" fontId="14" fillId="20" borderId="3"/>
    <xf numFmtId="0" fontId="14" fillId="22" borderId="3"/>
    <xf numFmtId="0" fontId="14" fillId="21" borderId="3"/>
    <xf numFmtId="0" fontId="14" fillId="19" borderId="3"/>
    <xf numFmtId="0" fontId="14" fillId="16" borderId="3"/>
    <xf numFmtId="0" fontId="19" fillId="23" borderId="3"/>
    <xf numFmtId="0" fontId="19" fillId="24" borderId="3"/>
    <xf numFmtId="0" fontId="19" fillId="22" borderId="3"/>
    <xf numFmtId="0" fontId="19" fillId="21" borderId="3"/>
    <xf numFmtId="0" fontId="19" fillId="23" borderId="3"/>
    <xf numFmtId="0" fontId="19" fillId="16" borderId="3"/>
    <xf numFmtId="0" fontId="21" fillId="13" borderId="3"/>
    <xf numFmtId="0" fontId="22" fillId="25" borderId="18"/>
    <xf numFmtId="0" fontId="23" fillId="26" borderId="19"/>
    <xf numFmtId="0" fontId="24" fillId="18" borderId="20"/>
    <xf numFmtId="0" fontId="24" fillId="18" borderId="20"/>
    <xf numFmtId="0" fontId="26" fillId="0" borderId="3"/>
    <xf numFmtId="0" fontId="20" fillId="14" borderId="3"/>
    <xf numFmtId="0" fontId="27" fillId="0" borderId="21"/>
    <xf numFmtId="0" fontId="28" fillId="0" borderId="22"/>
    <xf numFmtId="0" fontId="29" fillId="0" borderId="23"/>
    <xf numFmtId="0" fontId="29" fillId="0" borderId="3"/>
    <xf numFmtId="0" fontId="25" fillId="16" borderId="18"/>
    <xf numFmtId="0" fontId="30" fillId="0" borderId="24"/>
    <xf numFmtId="0" fontId="31" fillId="27" borderId="3"/>
    <xf numFmtId="0" fontId="24" fillId="0" borderId="3"/>
    <xf numFmtId="0" fontId="24" fillId="0" borderId="3"/>
    <xf numFmtId="0" fontId="16" fillId="18" borderId="20"/>
    <xf numFmtId="0" fontId="32" fillId="25" borderId="25"/>
    <xf numFmtId="0" fontId="33" fillId="0" borderId="3"/>
    <xf numFmtId="0" fontId="30" fillId="0" borderId="3"/>
  </cellStyleXfs>
  <cellXfs count="1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9" fillId="6" borderId="5" xfId="0" applyFont="1" applyFill="1" applyBorder="1"/>
    <xf numFmtId="0" fontId="9" fillId="7" borderId="5" xfId="0" applyFont="1" applyFill="1" applyBorder="1"/>
    <xf numFmtId="0" fontId="8" fillId="0" borderId="5" xfId="0" applyFont="1" applyBorder="1"/>
    <xf numFmtId="0" fontId="10" fillId="0" borderId="5" xfId="0" applyFont="1" applyBorder="1"/>
    <xf numFmtId="0" fontId="11" fillId="5" borderId="5" xfId="0" applyFont="1" applyFill="1" applyBorder="1"/>
    <xf numFmtId="0" fontId="9" fillId="5" borderId="5" xfId="0" applyFont="1" applyFill="1" applyBorder="1"/>
    <xf numFmtId="0" fontId="8" fillId="0" borderId="0" xfId="0" applyFont="1" applyAlignment="1">
      <alignment vertical="center"/>
    </xf>
    <xf numFmtId="0" fontId="9" fillId="2" borderId="5" xfId="0" applyFont="1" applyFill="1" applyBorder="1"/>
    <xf numFmtId="0" fontId="4" fillId="0" borderId="0" xfId="0" applyFont="1" applyAlignment="1">
      <alignment horizontal="left"/>
    </xf>
    <xf numFmtId="0" fontId="9" fillId="6" borderId="12" xfId="0" applyFont="1" applyFill="1" applyBorder="1"/>
    <xf numFmtId="0" fontId="9" fillId="6" borderId="14" xfId="0" applyFont="1" applyFill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/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4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wrapText="1"/>
    </xf>
    <xf numFmtId="0" fontId="10" fillId="5" borderId="5" xfId="0" applyFont="1" applyFill="1" applyBorder="1"/>
    <xf numFmtId="0" fontId="8" fillId="5" borderId="5" xfId="0" applyFont="1" applyFill="1" applyBorder="1"/>
    <xf numFmtId="0" fontId="14" fillId="10" borderId="17" xfId="1" applyFont="1" applyFill="1" applyBorder="1"/>
    <xf numFmtId="0" fontId="15" fillId="11" borderId="17" xfId="0" applyFont="1" applyFill="1" applyBorder="1"/>
    <xf numFmtId="0" fontId="16" fillId="11" borderId="17" xfId="0" applyFont="1" applyFill="1" applyBorder="1"/>
    <xf numFmtId="0" fontId="17" fillId="5" borderId="5" xfId="0" applyFont="1" applyFill="1" applyBorder="1"/>
    <xf numFmtId="0" fontId="13" fillId="0" borderId="5" xfId="0" applyFont="1" applyBorder="1"/>
    <xf numFmtId="0" fontId="13" fillId="5" borderId="12" xfId="0" applyFont="1" applyFill="1" applyBorder="1"/>
    <xf numFmtId="0" fontId="18" fillId="5" borderId="12" xfId="0" applyFont="1" applyFill="1" applyBorder="1"/>
    <xf numFmtId="0" fontId="13" fillId="5" borderId="17" xfId="0" applyFont="1" applyFill="1" applyBorder="1"/>
    <xf numFmtId="0" fontId="18" fillId="5" borderId="17" xfId="0" applyFont="1" applyFill="1" applyBorder="1"/>
    <xf numFmtId="0" fontId="10" fillId="12" borderId="5" xfId="0" applyFont="1" applyFill="1" applyBorder="1"/>
    <xf numFmtId="0" fontId="13" fillId="12" borderId="5" xfId="0" applyFont="1" applyFill="1" applyBorder="1"/>
    <xf numFmtId="0" fontId="8" fillId="12" borderId="5" xfId="0" applyFont="1" applyFill="1" applyBorder="1"/>
    <xf numFmtId="0" fontId="18" fillId="12" borderId="5" xfId="0" applyFont="1" applyFill="1" applyBorder="1"/>
    <xf numFmtId="0" fontId="11" fillId="12" borderId="5" xfId="0" applyFont="1" applyFill="1" applyBorder="1"/>
    <xf numFmtId="0" fontId="13" fillId="12" borderId="5" xfId="0" applyFont="1" applyFill="1" applyBorder="1" applyAlignment="1">
      <alignment wrapText="1"/>
    </xf>
    <xf numFmtId="0" fontId="15" fillId="0" borderId="17" xfId="2" applyFont="1" applyBorder="1"/>
    <xf numFmtId="0" fontId="16" fillId="0" borderId="17" xfId="2" applyFont="1" applyBorder="1"/>
    <xf numFmtId="0" fontId="14" fillId="29" borderId="17" xfId="9" applyFill="1" applyBorder="1"/>
    <xf numFmtId="0" fontId="34" fillId="0" borderId="17" xfId="2" applyFont="1" applyBorder="1"/>
    <xf numFmtId="0" fontId="13" fillId="12" borderId="5" xfId="0" applyFont="1" applyFill="1" applyBorder="1" applyAlignment="1">
      <alignment horizontal="left" vertical="top" wrapText="1"/>
    </xf>
    <xf numFmtId="0" fontId="13" fillId="12" borderId="5" xfId="0" applyFont="1" applyFill="1" applyBorder="1" applyAlignment="1">
      <alignment horizontal="left" vertical="top"/>
    </xf>
    <xf numFmtId="0" fontId="8" fillId="12" borderId="5" xfId="0" applyFont="1" applyFill="1" applyBorder="1" applyAlignment="1">
      <alignment horizontal="left" vertical="top"/>
    </xf>
    <xf numFmtId="0" fontId="10" fillId="12" borderId="5" xfId="0" applyFont="1" applyFill="1" applyBorder="1" applyAlignment="1">
      <alignment horizontal="left" vertical="top"/>
    </xf>
    <xf numFmtId="0" fontId="13" fillId="5" borderId="5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top"/>
    </xf>
    <xf numFmtId="0" fontId="16" fillId="0" borderId="17" xfId="2" applyFont="1" applyBorder="1" applyAlignment="1">
      <alignment horizontal="left" vertical="top" wrapText="1"/>
    </xf>
    <xf numFmtId="0" fontId="16" fillId="0" borderId="17" xfId="2" applyFont="1" applyBorder="1" applyAlignment="1">
      <alignment vertical="center"/>
    </xf>
    <xf numFmtId="0" fontId="14" fillId="28" borderId="17" xfId="9" applyFill="1" applyBorder="1"/>
    <xf numFmtId="0" fontId="14" fillId="28" borderId="28" xfId="2" applyFont="1" applyFill="1" applyBorder="1"/>
    <xf numFmtId="0" fontId="34" fillId="5" borderId="26" xfId="9" applyFont="1" applyFill="1" applyBorder="1"/>
    <xf numFmtId="0" fontId="14" fillId="5" borderId="26" xfId="9" applyFill="1" applyBorder="1"/>
    <xf numFmtId="0" fontId="14" fillId="29" borderId="27" xfId="9" applyFill="1" applyBorder="1"/>
    <xf numFmtId="0" fontId="14" fillId="5" borderId="17" xfId="9" applyFill="1" applyBorder="1"/>
    <xf numFmtId="0" fontId="14" fillId="29" borderId="17" xfId="2" applyFont="1" applyFill="1" applyBorder="1"/>
    <xf numFmtId="0" fontId="14" fillId="29" borderId="26" xfId="9" applyFill="1" applyBorder="1"/>
    <xf numFmtId="0" fontId="14" fillId="29" borderId="28" xfId="9" applyFill="1" applyBorder="1"/>
    <xf numFmtId="0" fontId="15" fillId="0" borderId="17" xfId="2" applyFont="1" applyBorder="1" applyAlignment="1">
      <alignment horizontal="left" vertical="top"/>
    </xf>
    <xf numFmtId="0" fontId="16" fillId="0" borderId="17" xfId="2" applyFont="1" applyBorder="1" applyAlignment="1">
      <alignment horizontal="left" vertical="top"/>
    </xf>
    <xf numFmtId="0" fontId="14" fillId="29" borderId="17" xfId="9" applyFill="1" applyBorder="1" applyAlignment="1">
      <alignment horizontal="left" vertical="top"/>
    </xf>
    <xf numFmtId="0" fontId="14" fillId="28" borderId="17" xfId="2" applyFont="1" applyFill="1" applyBorder="1" applyAlignment="1">
      <alignment horizontal="left" vertical="top"/>
    </xf>
    <xf numFmtId="0" fontId="14" fillId="30" borderId="17" xfId="9" applyFill="1" applyBorder="1"/>
    <xf numFmtId="0" fontId="34" fillId="5" borderId="17" xfId="9" applyFont="1" applyFill="1" applyBorder="1"/>
    <xf numFmtId="0" fontId="9" fillId="10" borderId="5" xfId="0" applyFont="1" applyFill="1" applyBorder="1"/>
    <xf numFmtId="0" fontId="14" fillId="28" borderId="17" xfId="2" applyFont="1" applyFill="1" applyBorder="1"/>
    <xf numFmtId="0" fontId="18" fillId="0" borderId="17" xfId="2" applyFont="1" applyBorder="1"/>
    <xf numFmtId="0" fontId="13" fillId="0" borderId="17" xfId="2" applyBorder="1"/>
    <xf numFmtId="0" fontId="11" fillId="12" borderId="12" xfId="0" applyFont="1" applyFill="1" applyBorder="1"/>
    <xf numFmtId="0" fontId="9" fillId="12" borderId="12" xfId="0" applyFont="1" applyFill="1" applyBorder="1"/>
    <xf numFmtId="0" fontId="11" fillId="12" borderId="17" xfId="0" applyFont="1" applyFill="1" applyBorder="1"/>
    <xf numFmtId="0" fontId="9" fillId="12" borderId="17" xfId="0" applyFont="1" applyFill="1" applyBorder="1"/>
    <xf numFmtId="0" fontId="18" fillId="12" borderId="5" xfId="0" applyFont="1" applyFill="1" applyBorder="1" applyAlignment="1">
      <alignment horizontal="left" vertical="top"/>
    </xf>
    <xf numFmtId="0" fontId="8" fillId="11" borderId="5" xfId="0" applyFont="1" applyFill="1" applyBorder="1"/>
    <xf numFmtId="0" fontId="18" fillId="31" borderId="5" xfId="0" applyFont="1" applyFill="1" applyBorder="1"/>
    <xf numFmtId="0" fontId="10" fillId="31" borderId="5" xfId="0" applyFont="1" applyFill="1" applyBorder="1"/>
    <xf numFmtId="0" fontId="11" fillId="11" borderId="5" xfId="0" applyFont="1" applyFill="1" applyBorder="1"/>
    <xf numFmtId="0" fontId="3" fillId="0" borderId="0" xfId="0" applyFont="1" applyAlignment="1">
      <alignment horizontal="center"/>
    </xf>
    <xf numFmtId="0" fontId="0" fillId="0" borderId="0" xfId="0"/>
    <xf numFmtId="0" fontId="7" fillId="5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3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4" borderId="13" xfId="0" applyFont="1" applyFill="1" applyBorder="1" applyAlignment="1">
      <alignment horizontal="center" wrapText="1"/>
    </xf>
    <xf numFmtId="0" fontId="5" fillId="0" borderId="15" xfId="0" applyFont="1" applyBorder="1"/>
    <xf numFmtId="0" fontId="5" fillId="0" borderId="16" xfId="0" applyFont="1" applyBorder="1"/>
    <xf numFmtId="0" fontId="4" fillId="0" borderId="0" xfId="0" applyFont="1" applyAlignment="1">
      <alignment horizontal="left" vertical="top"/>
    </xf>
    <xf numFmtId="0" fontId="8" fillId="4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 wrapText="1"/>
    </xf>
  </cellXfs>
  <cellStyles count="42">
    <cellStyle name="20% - Accent1" xfId="3" xr:uid="{00000000-0005-0000-0000-000006000000}"/>
    <cellStyle name="20% - Accent2" xfId="4" xr:uid="{00000000-0005-0000-0000-000007000000}"/>
    <cellStyle name="20% - Accent3" xfId="5" xr:uid="{00000000-0005-0000-0000-000008000000}"/>
    <cellStyle name="20% - Accent4" xfId="6" xr:uid="{00000000-0005-0000-0000-000009000000}"/>
    <cellStyle name="20% - Accent5" xfId="7" xr:uid="{00000000-0005-0000-0000-00000A000000}"/>
    <cellStyle name="20% - Accent6" xfId="8" xr:uid="{00000000-0005-0000-0000-00000B000000}"/>
    <cellStyle name="40 % - Accent3" xfId="1" builtinId="39"/>
    <cellStyle name="40 % - Accent3 2" xfId="9" xr:uid="{00000000-0005-0000-0000-000035000000}"/>
    <cellStyle name="40% - Accent1" xfId="10" xr:uid="{00000000-0005-0000-0000-000012000000}"/>
    <cellStyle name="40% - Accent2" xfId="11" xr:uid="{00000000-0005-0000-0000-000013000000}"/>
    <cellStyle name="40% - Accent3" xfId="12" xr:uid="{00000000-0005-0000-0000-000014000000}"/>
    <cellStyle name="40% - Accent4" xfId="13" xr:uid="{00000000-0005-0000-0000-000015000000}"/>
    <cellStyle name="40% - Accent5" xfId="14" xr:uid="{00000000-0005-0000-0000-000016000000}"/>
    <cellStyle name="40% - Accent6" xfId="15" xr:uid="{00000000-0005-0000-0000-000017000000}"/>
    <cellStyle name="60% - Accent1" xfId="16" xr:uid="{00000000-0005-0000-0000-00001E000000}"/>
    <cellStyle name="60% - Accent2" xfId="17" xr:uid="{00000000-0005-0000-0000-00001F000000}"/>
    <cellStyle name="60% - Accent3" xfId="18" xr:uid="{00000000-0005-0000-0000-000020000000}"/>
    <cellStyle name="60% - Accent4" xfId="19" xr:uid="{00000000-0005-0000-0000-000021000000}"/>
    <cellStyle name="60% - Accent5" xfId="20" xr:uid="{00000000-0005-0000-0000-000022000000}"/>
    <cellStyle name="60% - Accent6" xfId="21" xr:uid="{00000000-0005-0000-0000-000023000000}"/>
    <cellStyle name="Bad" xfId="22" xr:uid="{00000000-0005-0000-0000-00002B000000}"/>
    <cellStyle name="Calculation" xfId="23" xr:uid="{00000000-0005-0000-0000-00002D000000}"/>
    <cellStyle name="Check Cell" xfId="24" xr:uid="{00000000-0005-0000-0000-00002F000000}"/>
    <cellStyle name="Commentaire" xfId="25" xr:uid="{00000000-0005-0000-0000-000030000000}"/>
    <cellStyle name="Commentaire 2" xfId="26" xr:uid="{00000000-0005-0000-0000-000031000000}"/>
    <cellStyle name="Explanatory Text" xfId="27" xr:uid="{00000000-0005-0000-0000-000033000000}"/>
    <cellStyle name="Good" xfId="28" xr:uid="{00000000-0005-0000-0000-000034000000}"/>
    <cellStyle name="Heading 1" xfId="29" xr:uid="{00000000-0005-0000-0000-000035000000}"/>
    <cellStyle name="Heading 2" xfId="30" xr:uid="{00000000-0005-0000-0000-000036000000}"/>
    <cellStyle name="Heading 3" xfId="31" xr:uid="{00000000-0005-0000-0000-000037000000}"/>
    <cellStyle name="Heading 4" xfId="32" xr:uid="{00000000-0005-0000-0000-000038000000}"/>
    <cellStyle name="Input" xfId="33" xr:uid="{00000000-0005-0000-0000-000039000000}"/>
    <cellStyle name="Linked Cell" xfId="34" xr:uid="{00000000-0005-0000-0000-00003D000000}"/>
    <cellStyle name="Neutral" xfId="35" xr:uid="{00000000-0005-0000-0000-000042000000}"/>
    <cellStyle name="Normal" xfId="0" builtinId="0"/>
    <cellStyle name="Normal 2" xfId="36" xr:uid="{00000000-0005-0000-0000-000045000000}"/>
    <cellStyle name="Normal 2 2" xfId="37" xr:uid="{00000000-0005-0000-0000-000046000000}"/>
    <cellStyle name="Normal 3" xfId="2" xr:uid="{00000000-0005-0000-0000-000050000000}"/>
    <cellStyle name="Note 2" xfId="38" xr:uid="{00000000-0005-0000-0000-000048000000}"/>
    <cellStyle name="Output" xfId="39" xr:uid="{00000000-0005-0000-0000-000049000000}"/>
    <cellStyle name="Title" xfId="40" xr:uid="{00000000-0005-0000-0000-00004E000000}"/>
    <cellStyle name="Warning Text" xfId="41" xr:uid="{00000000-0005-0000-0000-000056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000"/>
  <sheetViews>
    <sheetView topLeftCell="A29" workbookViewId="0">
      <selection activeCell="B46" sqref="B46"/>
    </sheetView>
  </sheetViews>
  <sheetFormatPr baseColWidth="10" defaultColWidth="12.5703125" defaultRowHeight="15" customHeight="1"/>
  <cols>
    <col min="1" max="1" width="9.42578125" customWidth="1"/>
    <col min="2" max="2" width="20.7109375" customWidth="1"/>
    <col min="3" max="5" width="20.42578125" customWidth="1"/>
    <col min="6" max="6" width="10.5703125" customWidth="1"/>
    <col min="7" max="7" width="5.42578125" customWidth="1"/>
    <col min="8" max="8" width="6.42578125" customWidth="1"/>
    <col min="9" max="26" width="10.5703125" customWidth="1"/>
  </cols>
  <sheetData>
    <row r="1" spans="1:8" ht="12.75" customHeight="1">
      <c r="A1" s="103" t="s">
        <v>0</v>
      </c>
      <c r="B1" s="100"/>
      <c r="C1" s="100"/>
      <c r="D1" s="100"/>
      <c r="E1" s="100"/>
    </row>
    <row r="2" spans="1:8" ht="12.75" customHeight="1">
      <c r="A2" s="99" t="s">
        <v>1</v>
      </c>
      <c r="B2" s="100"/>
      <c r="C2" s="100"/>
      <c r="D2" s="100"/>
      <c r="E2" s="100"/>
    </row>
    <row r="3" spans="1:8" ht="12.75" customHeight="1">
      <c r="A3" s="2"/>
      <c r="B3" s="2"/>
      <c r="C3" s="2"/>
      <c r="D3" s="2"/>
      <c r="E3" s="2"/>
    </row>
    <row r="4" spans="1:8" ht="12.75" customHeight="1">
      <c r="A4" s="104" t="s">
        <v>2</v>
      </c>
      <c r="B4" s="105"/>
      <c r="C4" s="105"/>
      <c r="D4" s="105"/>
      <c r="E4" s="106"/>
    </row>
    <row r="5" spans="1:8" ht="12.75" customHeight="1">
      <c r="A5" s="2"/>
      <c r="B5" s="2"/>
      <c r="C5" s="2"/>
      <c r="D5" s="2"/>
      <c r="E5" s="2"/>
    </row>
    <row r="6" spans="1:8" ht="12.75" customHeight="1">
      <c r="A6" s="99" t="s">
        <v>3</v>
      </c>
      <c r="B6" s="100"/>
      <c r="C6" s="100"/>
      <c r="D6" s="100"/>
      <c r="E6" s="100"/>
    </row>
    <row r="7" spans="1:8" ht="12.75" customHeight="1">
      <c r="A7" s="2"/>
      <c r="B7" s="2"/>
      <c r="C7" s="2"/>
      <c r="D7" s="2"/>
      <c r="E7" s="2"/>
    </row>
    <row r="8" spans="1:8" ht="12.75" customHeight="1">
      <c r="A8" s="107" t="s">
        <v>4</v>
      </c>
      <c r="B8" s="105"/>
      <c r="C8" s="105"/>
      <c r="D8" s="105"/>
      <c r="E8" s="106"/>
    </row>
    <row r="9" spans="1:8" ht="12.75" customHeight="1">
      <c r="A9" s="1"/>
      <c r="B9" s="1"/>
      <c r="C9" s="1"/>
      <c r="D9" s="1"/>
      <c r="E9" s="1"/>
    </row>
    <row r="10" spans="1:8" ht="12.75" customHeight="1">
      <c r="A10" s="3" t="s">
        <v>5</v>
      </c>
      <c r="B10" s="3"/>
      <c r="C10" s="3"/>
      <c r="D10" s="99" t="s">
        <v>6</v>
      </c>
      <c r="E10" s="100"/>
    </row>
    <row r="11" spans="1:8" ht="12.75" customHeight="1">
      <c r="A11" s="2"/>
      <c r="B11" s="2"/>
      <c r="C11" s="2"/>
      <c r="D11" s="2"/>
      <c r="E11" s="2"/>
    </row>
    <row r="12" spans="1:8" ht="12.75" customHeight="1">
      <c r="A12" s="3" t="s">
        <v>7</v>
      </c>
      <c r="B12" s="4"/>
      <c r="C12" s="4"/>
      <c r="D12" s="4"/>
      <c r="E12" s="4"/>
    </row>
    <row r="13" spans="1:8" ht="12.75" customHeight="1">
      <c r="A13" s="5" t="s">
        <v>8</v>
      </c>
      <c r="B13" s="6" t="s">
        <v>9</v>
      </c>
      <c r="C13" s="7" t="s">
        <v>10</v>
      </c>
      <c r="D13" s="6" t="s">
        <v>11</v>
      </c>
      <c r="E13" s="6" t="s">
        <v>12</v>
      </c>
      <c r="G13" s="101" t="s">
        <v>13</v>
      </c>
      <c r="H13" s="102"/>
    </row>
    <row r="14" spans="1:8" ht="14.25" customHeight="1">
      <c r="A14" s="108" t="str">
        <f>'2'!A14:A20</f>
        <v xml:space="preserve">9 h
à 
9 h 50
</v>
      </c>
      <c r="B14" s="8" t="s">
        <v>14</v>
      </c>
      <c r="C14" s="60" t="s">
        <v>15</v>
      </c>
      <c r="D14" s="60" t="s">
        <v>15</v>
      </c>
      <c r="E14" s="8" t="str">
        <f t="shared" ref="E14:E15" si="0">B14</f>
        <v>Circ S6</v>
      </c>
      <c r="G14" s="10" t="s">
        <v>16</v>
      </c>
      <c r="H14" s="10">
        <v>4</v>
      </c>
    </row>
    <row r="15" spans="1:8" ht="12.75" customHeight="1">
      <c r="A15" s="109"/>
      <c r="B15" s="11" t="s">
        <v>17</v>
      </c>
      <c r="C15" s="58" t="s">
        <v>41</v>
      </c>
      <c r="D15" s="58" t="s">
        <v>41</v>
      </c>
      <c r="E15" s="12" t="str">
        <f t="shared" si="0"/>
        <v>Ecole Ste Madeleine</v>
      </c>
      <c r="G15" s="10" t="s">
        <v>18</v>
      </c>
      <c r="H15" s="10">
        <v>5</v>
      </c>
    </row>
    <row r="16" spans="1:8" ht="12.75" customHeight="1">
      <c r="A16" s="109"/>
      <c r="B16" s="47" t="s">
        <v>106</v>
      </c>
      <c r="C16" s="59" t="s">
        <v>111</v>
      </c>
      <c r="D16" s="59" t="s">
        <v>111</v>
      </c>
      <c r="E16" s="46" t="s">
        <v>106</v>
      </c>
      <c r="G16" s="10" t="s">
        <v>19</v>
      </c>
      <c r="H16" s="10">
        <v>1</v>
      </c>
    </row>
    <row r="17" spans="1:7" ht="12.75" customHeight="1">
      <c r="A17" s="109"/>
      <c r="B17" s="10" t="s">
        <v>20</v>
      </c>
      <c r="C17" s="59" t="s">
        <v>52</v>
      </c>
      <c r="D17" s="59" t="s">
        <v>52</v>
      </c>
      <c r="E17" s="13" t="s">
        <v>20</v>
      </c>
    </row>
    <row r="18" spans="1:7" ht="12.75" customHeight="1">
      <c r="A18" s="109"/>
      <c r="B18" s="11" t="s">
        <v>17</v>
      </c>
      <c r="C18" s="58" t="s">
        <v>41</v>
      </c>
      <c r="D18" s="58" t="s">
        <v>41</v>
      </c>
      <c r="E18" s="12" t="str">
        <f>B18</f>
        <v>Ecole Ste Madeleine</v>
      </c>
    </row>
    <row r="19" spans="1:7" ht="12.75" customHeight="1">
      <c r="A19" s="109"/>
      <c r="B19" s="47" t="s">
        <v>107</v>
      </c>
      <c r="C19" s="59" t="s">
        <v>112</v>
      </c>
      <c r="D19" s="59" t="s">
        <v>112</v>
      </c>
      <c r="E19" s="46" t="s">
        <v>107</v>
      </c>
    </row>
    <row r="20" spans="1:7" ht="12.75" customHeight="1">
      <c r="A20" s="110"/>
      <c r="B20" s="10" t="s">
        <v>21</v>
      </c>
      <c r="C20" s="59" t="s">
        <v>52</v>
      </c>
      <c r="D20" s="59" t="s">
        <v>52</v>
      </c>
      <c r="E20" s="13" t="s">
        <v>21</v>
      </c>
    </row>
    <row r="21" spans="1:7" ht="15" customHeight="1">
      <c r="A21" s="108" t="str">
        <f>'2'!A21:A27</f>
        <v xml:space="preserve">9 h 50
à 
10 h 40
</v>
      </c>
      <c r="B21" s="8" t="s">
        <v>14</v>
      </c>
      <c r="C21" s="60" t="s">
        <v>15</v>
      </c>
      <c r="D21" s="60" t="s">
        <v>15</v>
      </c>
      <c r="E21" s="8" t="str">
        <f>B21</f>
        <v>Circ S6</v>
      </c>
      <c r="G21" s="14"/>
    </row>
    <row r="22" spans="1:7" ht="12.75" customHeight="1">
      <c r="A22" s="109"/>
      <c r="B22" s="52" t="s">
        <v>22</v>
      </c>
      <c r="C22" s="58" t="s">
        <v>113</v>
      </c>
      <c r="D22" s="58" t="s">
        <v>113</v>
      </c>
      <c r="E22" s="52" t="s">
        <v>22</v>
      </c>
    </row>
    <row r="23" spans="1:7" ht="27" customHeight="1">
      <c r="A23" s="109"/>
      <c r="B23" s="57" t="s">
        <v>102</v>
      </c>
      <c r="C23" s="70" t="s">
        <v>114</v>
      </c>
      <c r="D23" s="70" t="s">
        <v>114</v>
      </c>
      <c r="E23" s="57" t="s">
        <v>102</v>
      </c>
    </row>
    <row r="24" spans="1:7" ht="12.75" customHeight="1">
      <c r="A24" s="109"/>
      <c r="B24" s="54" t="s">
        <v>24</v>
      </c>
      <c r="C24" s="59" t="s">
        <v>115</v>
      </c>
      <c r="D24" s="59" t="s">
        <v>115</v>
      </c>
      <c r="E24" s="54" t="s">
        <v>24</v>
      </c>
    </row>
    <row r="25" spans="1:7" ht="12.75" customHeight="1">
      <c r="A25" s="109"/>
      <c r="B25" s="52" t="s">
        <v>22</v>
      </c>
      <c r="C25" s="58" t="s">
        <v>113</v>
      </c>
      <c r="D25" s="58" t="s">
        <v>113</v>
      </c>
      <c r="E25" s="52" t="s">
        <v>22</v>
      </c>
    </row>
    <row r="26" spans="1:7" ht="12.75" customHeight="1">
      <c r="A26" s="109"/>
      <c r="B26" s="57" t="s">
        <v>126</v>
      </c>
      <c r="C26" s="59" t="s">
        <v>116</v>
      </c>
      <c r="D26" s="59" t="s">
        <v>116</v>
      </c>
      <c r="E26" s="53" t="s">
        <v>126</v>
      </c>
    </row>
    <row r="27" spans="1:7" ht="12.75" customHeight="1">
      <c r="A27" s="110"/>
      <c r="B27" s="54" t="s">
        <v>25</v>
      </c>
      <c r="C27" s="59" t="s">
        <v>115</v>
      </c>
      <c r="D27" s="59" t="s">
        <v>115</v>
      </c>
      <c r="E27" s="54" t="s">
        <v>25</v>
      </c>
    </row>
    <row r="28" spans="1:7" ht="15" customHeight="1">
      <c r="A28" s="108" t="str">
        <f>'2'!A28:A34</f>
        <v xml:space="preserve">10 h 40
à 
11 h 30
</v>
      </c>
      <c r="B28" s="8" t="s">
        <v>14</v>
      </c>
      <c r="C28" s="60" t="s">
        <v>15</v>
      </c>
      <c r="D28" s="60" t="s">
        <v>15</v>
      </c>
      <c r="E28" s="8" t="str">
        <f t="shared" ref="E28:E29" si="1">B28</f>
        <v>Circ S6</v>
      </c>
    </row>
    <row r="29" spans="1:7" ht="12.75" customHeight="1">
      <c r="A29" s="109"/>
      <c r="B29" s="11" t="s">
        <v>17</v>
      </c>
      <c r="C29" s="58" t="s">
        <v>41</v>
      </c>
      <c r="D29" s="58" t="s">
        <v>41</v>
      </c>
      <c r="E29" s="12" t="str">
        <f t="shared" si="1"/>
        <v>Ecole Ste Madeleine</v>
      </c>
    </row>
    <row r="30" spans="1:7" ht="12.75" customHeight="1">
      <c r="A30" s="109"/>
      <c r="B30" s="47" t="s">
        <v>105</v>
      </c>
      <c r="C30" s="59" t="s">
        <v>117</v>
      </c>
      <c r="D30" s="59" t="s">
        <v>117</v>
      </c>
      <c r="E30" s="46" t="s">
        <v>105</v>
      </c>
    </row>
    <row r="31" spans="1:7" ht="12.75" customHeight="1">
      <c r="A31" s="109"/>
      <c r="B31" s="10" t="s">
        <v>27</v>
      </c>
      <c r="C31" s="59" t="s">
        <v>118</v>
      </c>
      <c r="D31" s="59" t="s">
        <v>118</v>
      </c>
      <c r="E31" s="13" t="s">
        <v>27</v>
      </c>
    </row>
    <row r="32" spans="1:7" ht="12.75" customHeight="1">
      <c r="A32" s="109"/>
      <c r="B32" s="11" t="s">
        <v>28</v>
      </c>
      <c r="C32" s="61" t="s">
        <v>119</v>
      </c>
      <c r="D32" s="61" t="s">
        <v>119</v>
      </c>
      <c r="E32" s="12" t="s">
        <v>17</v>
      </c>
    </row>
    <row r="33" spans="1:5" ht="12.75" customHeight="1">
      <c r="A33" s="109"/>
      <c r="B33" s="47" t="s">
        <v>104</v>
      </c>
      <c r="C33" s="59" t="s">
        <v>120</v>
      </c>
      <c r="D33" s="59" t="s">
        <v>120</v>
      </c>
      <c r="E33" s="46" t="s">
        <v>104</v>
      </c>
    </row>
    <row r="34" spans="1:5" ht="12.75" customHeight="1">
      <c r="A34" s="110"/>
      <c r="B34" s="10" t="s">
        <v>30</v>
      </c>
      <c r="C34" s="59" t="s">
        <v>121</v>
      </c>
      <c r="D34" s="59" t="s">
        <v>121</v>
      </c>
      <c r="E34" s="13" t="s">
        <v>30</v>
      </c>
    </row>
    <row r="35" spans="1:5" ht="15" customHeight="1">
      <c r="A35" s="108" t="str">
        <f>'2'!A35:A41</f>
        <v xml:space="preserve">14 h 20
à 
15 h 10
</v>
      </c>
      <c r="B35" s="60" t="s">
        <v>15</v>
      </c>
      <c r="C35" s="8" t="s">
        <v>14</v>
      </c>
      <c r="D35" s="8" t="str">
        <f>C35</f>
        <v>Circ S6</v>
      </c>
      <c r="E35" s="60" t="s">
        <v>15</v>
      </c>
    </row>
    <row r="36" spans="1:5" ht="12.75" customHeight="1">
      <c r="A36" s="109"/>
      <c r="B36" s="58" t="s">
        <v>31</v>
      </c>
      <c r="C36" s="52" t="s">
        <v>22</v>
      </c>
      <c r="D36" s="52" t="s">
        <v>22</v>
      </c>
      <c r="E36" s="58" t="s">
        <v>31</v>
      </c>
    </row>
    <row r="37" spans="1:5" ht="12.75" customHeight="1">
      <c r="A37" s="109"/>
      <c r="B37" s="59" t="s">
        <v>122</v>
      </c>
      <c r="C37" s="57" t="s">
        <v>127</v>
      </c>
      <c r="D37" s="53" t="s">
        <v>128</v>
      </c>
      <c r="E37" s="59" t="s">
        <v>122</v>
      </c>
    </row>
    <row r="38" spans="1:5" ht="12.75" customHeight="1">
      <c r="A38" s="109"/>
      <c r="B38" s="59" t="s">
        <v>123</v>
      </c>
      <c r="C38" s="54" t="s">
        <v>24</v>
      </c>
      <c r="D38" s="54" t="s">
        <v>24</v>
      </c>
      <c r="E38" s="59" t="s">
        <v>123</v>
      </c>
    </row>
    <row r="39" spans="1:5" ht="12.75" customHeight="1">
      <c r="A39" s="109"/>
      <c r="B39" s="58" t="s">
        <v>31</v>
      </c>
      <c r="C39" s="52" t="s">
        <v>22</v>
      </c>
      <c r="D39" s="52" t="s">
        <v>22</v>
      </c>
      <c r="E39" s="58" t="s">
        <v>31</v>
      </c>
    </row>
    <row r="40" spans="1:5" ht="12.75" customHeight="1">
      <c r="A40" s="109"/>
      <c r="B40" s="59" t="s">
        <v>124</v>
      </c>
      <c r="C40" s="53" t="s">
        <v>103</v>
      </c>
      <c r="D40" s="53" t="s">
        <v>103</v>
      </c>
      <c r="E40" s="59" t="s">
        <v>124</v>
      </c>
    </row>
    <row r="41" spans="1:5" ht="12.75" customHeight="1">
      <c r="A41" s="110"/>
      <c r="B41" s="59" t="s">
        <v>125</v>
      </c>
      <c r="C41" s="54" t="s">
        <v>32</v>
      </c>
      <c r="D41" s="54" t="s">
        <v>32</v>
      </c>
      <c r="E41" s="59" t="s">
        <v>125</v>
      </c>
    </row>
    <row r="42" spans="1:5" ht="15" customHeight="1">
      <c r="A42" s="108" t="str">
        <f>'2'!A42:A48</f>
        <v xml:space="preserve">15 h 10
à 
16 h 00
</v>
      </c>
      <c r="B42" s="71" t="s">
        <v>33</v>
      </c>
      <c r="C42" s="8" t="s">
        <v>14</v>
      </c>
      <c r="D42" s="8" t="str">
        <f t="shared" ref="D42:D43" si="2">C42</f>
        <v>Circ S6</v>
      </c>
      <c r="E42" s="71" t="s">
        <v>33</v>
      </c>
    </row>
    <row r="43" spans="1:5" ht="12.75" customHeight="1">
      <c r="A43" s="109"/>
      <c r="B43" s="58" t="s">
        <v>49</v>
      </c>
      <c r="C43" s="55"/>
      <c r="D43" s="56">
        <f t="shared" si="2"/>
        <v>0</v>
      </c>
      <c r="E43" s="58" t="s">
        <v>49</v>
      </c>
    </row>
    <row r="44" spans="1:5" ht="12.75" customHeight="1">
      <c r="A44" s="109"/>
      <c r="B44" s="59" t="s">
        <v>129</v>
      </c>
      <c r="C44" s="53"/>
      <c r="D44" s="53"/>
      <c r="E44" s="59" t="s">
        <v>129</v>
      </c>
    </row>
    <row r="45" spans="1:5" ht="12.75" customHeight="1">
      <c r="A45" s="109"/>
      <c r="B45" s="59" t="s">
        <v>44</v>
      </c>
      <c r="C45" s="54"/>
      <c r="D45" s="54"/>
      <c r="E45" s="59" t="s">
        <v>130</v>
      </c>
    </row>
    <row r="46" spans="1:5" ht="12.75" customHeight="1">
      <c r="A46" s="109"/>
      <c r="B46" s="58" t="s">
        <v>49</v>
      </c>
      <c r="C46" s="52"/>
      <c r="D46" s="52"/>
      <c r="E46" s="58" t="s">
        <v>49</v>
      </c>
    </row>
    <row r="47" spans="1:5" ht="12.75" customHeight="1">
      <c r="A47" s="109"/>
      <c r="B47" s="59" t="s">
        <v>131</v>
      </c>
      <c r="C47" s="53"/>
      <c r="D47" s="53"/>
      <c r="E47" s="59" t="s">
        <v>131</v>
      </c>
    </row>
    <row r="48" spans="1:5" ht="12.75" customHeight="1">
      <c r="A48" s="110"/>
      <c r="B48" s="59" t="s">
        <v>132</v>
      </c>
      <c r="C48" s="54"/>
      <c r="D48" s="54"/>
      <c r="E48" s="59" t="s">
        <v>132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14:A20"/>
    <mergeCell ref="A21:A27"/>
    <mergeCell ref="A28:A34"/>
    <mergeCell ref="A35:A41"/>
    <mergeCell ref="A42:A48"/>
    <mergeCell ref="D10:E10"/>
    <mergeCell ref="G13:H13"/>
    <mergeCell ref="A1:E1"/>
    <mergeCell ref="A2:E2"/>
    <mergeCell ref="A4:E4"/>
    <mergeCell ref="A6:E6"/>
    <mergeCell ref="A8:E8"/>
  </mergeCells>
  <pageMargins left="0.25" right="0.25" top="0.75" bottom="0.7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1000"/>
  <sheetViews>
    <sheetView tabSelected="1" topLeftCell="A31" workbookViewId="0">
      <selection activeCell="D27" sqref="D27"/>
    </sheetView>
  </sheetViews>
  <sheetFormatPr baseColWidth="10" defaultColWidth="12.5703125" defaultRowHeight="15" customHeight="1"/>
  <cols>
    <col min="1" max="1" width="9.42578125" customWidth="1"/>
    <col min="2" max="2" width="20.7109375" customWidth="1"/>
    <col min="3" max="3" width="21.42578125" customWidth="1"/>
    <col min="4" max="4" width="20.42578125" customWidth="1"/>
    <col min="5" max="5" width="26.5703125" customWidth="1"/>
    <col min="6" max="26" width="10.5703125" customWidth="1"/>
  </cols>
  <sheetData>
    <row r="1" spans="1:5" ht="12.75" customHeight="1">
      <c r="A1" s="103" t="s">
        <v>0</v>
      </c>
      <c r="B1" s="100"/>
      <c r="C1" s="100"/>
      <c r="D1" s="100"/>
      <c r="E1" s="100"/>
    </row>
    <row r="2" spans="1:5" ht="12.75" customHeight="1">
      <c r="A2" s="99" t="s">
        <v>1</v>
      </c>
      <c r="B2" s="100"/>
      <c r="C2" s="100"/>
      <c r="D2" s="100"/>
      <c r="E2" s="100"/>
    </row>
    <row r="3" spans="1:5" ht="12.75" customHeight="1">
      <c r="A3" s="2"/>
      <c r="B3" s="2"/>
      <c r="C3" s="2"/>
      <c r="D3" s="2"/>
      <c r="E3" s="2"/>
    </row>
    <row r="4" spans="1:5" ht="12.75" customHeight="1">
      <c r="A4" s="104" t="s">
        <v>2</v>
      </c>
      <c r="B4" s="105"/>
      <c r="C4" s="105"/>
      <c r="D4" s="105"/>
      <c r="E4" s="106"/>
    </row>
    <row r="5" spans="1:5" ht="12.75" customHeight="1">
      <c r="A5" s="2"/>
      <c r="B5" s="2"/>
      <c r="C5" s="2"/>
      <c r="D5" s="2"/>
      <c r="E5" s="2"/>
    </row>
    <row r="6" spans="1:5" ht="12.75" customHeight="1">
      <c r="A6" s="99" t="s">
        <v>3</v>
      </c>
      <c r="B6" s="100"/>
      <c r="C6" s="100"/>
      <c r="D6" s="100"/>
      <c r="E6" s="100"/>
    </row>
    <row r="7" spans="1:5" ht="12.75" customHeight="1">
      <c r="A7" s="2"/>
      <c r="B7" s="2"/>
      <c r="C7" s="2"/>
      <c r="D7" s="2"/>
      <c r="E7" s="2"/>
    </row>
    <row r="8" spans="1:5" ht="17.25" customHeight="1">
      <c r="A8" s="107" t="s">
        <v>36</v>
      </c>
      <c r="B8" s="105"/>
      <c r="C8" s="105"/>
      <c r="D8" s="105"/>
      <c r="E8" s="106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13" t="s">
        <v>37</v>
      </c>
      <c r="B10" s="100"/>
      <c r="C10" s="100"/>
      <c r="D10" s="111" t="s">
        <v>38</v>
      </c>
      <c r="E10" s="100"/>
    </row>
    <row r="11" spans="1:5" ht="12.75" customHeight="1">
      <c r="A11" s="112"/>
      <c r="B11" s="100"/>
      <c r="C11" s="100"/>
      <c r="D11" s="100"/>
      <c r="E11" s="100"/>
    </row>
    <row r="12" spans="1:5" ht="12.75" customHeight="1">
      <c r="A12" s="3" t="s">
        <v>39</v>
      </c>
      <c r="B12" s="4"/>
      <c r="C12" s="4"/>
      <c r="D12" s="4"/>
      <c r="E12" s="4"/>
    </row>
    <row r="13" spans="1:5" ht="12.75" customHeight="1">
      <c r="A13" s="5" t="s">
        <v>8</v>
      </c>
      <c r="B13" s="6" t="s">
        <v>9</v>
      </c>
      <c r="C13" s="7" t="s">
        <v>10</v>
      </c>
      <c r="D13" s="6" t="s">
        <v>11</v>
      </c>
      <c r="E13" s="6" t="s">
        <v>12</v>
      </c>
    </row>
    <row r="14" spans="1:5" ht="12.75" customHeight="1">
      <c r="A14" s="108" t="s">
        <v>40</v>
      </c>
      <c r="B14" s="78" t="s">
        <v>15</v>
      </c>
      <c r="C14" s="17" t="s">
        <v>14</v>
      </c>
      <c r="D14" s="17" t="str">
        <f t="shared" ref="D14:D15" si="0">C14</f>
        <v>Circ S6</v>
      </c>
      <c r="E14" s="78" t="s">
        <v>15</v>
      </c>
    </row>
    <row r="15" spans="1:5" ht="12.75" customHeight="1">
      <c r="A15" s="109"/>
      <c r="B15" s="58" t="s">
        <v>23</v>
      </c>
      <c r="C15" s="11" t="s">
        <v>42</v>
      </c>
      <c r="D15" s="12" t="str">
        <f t="shared" si="0"/>
        <v>EE St Thomas</v>
      </c>
      <c r="E15" s="58" t="s">
        <v>23</v>
      </c>
    </row>
    <row r="16" spans="1:5" ht="12.75" customHeight="1">
      <c r="A16" s="109"/>
      <c r="B16" s="59" t="s">
        <v>142</v>
      </c>
      <c r="C16" s="10" t="s">
        <v>202</v>
      </c>
      <c r="D16" s="46" t="s">
        <v>110</v>
      </c>
      <c r="E16" s="59" t="s">
        <v>142</v>
      </c>
    </row>
    <row r="17" spans="1:8" ht="12.75" customHeight="1">
      <c r="A17" s="109"/>
      <c r="B17" s="59" t="s">
        <v>143</v>
      </c>
      <c r="C17" s="10" t="s">
        <v>44</v>
      </c>
      <c r="D17" s="13" t="s">
        <v>44</v>
      </c>
      <c r="E17" s="59" t="s">
        <v>143</v>
      </c>
    </row>
    <row r="18" spans="1:8" ht="12.75" customHeight="1">
      <c r="A18" s="109"/>
      <c r="B18" s="58" t="s">
        <v>23</v>
      </c>
      <c r="C18" s="11" t="s">
        <v>42</v>
      </c>
      <c r="D18" s="12" t="str">
        <f>C18</f>
        <v>EE St Thomas</v>
      </c>
      <c r="E18" s="58" t="s">
        <v>23</v>
      </c>
    </row>
    <row r="19" spans="1:8" ht="12.75" customHeight="1">
      <c r="A19" s="109"/>
      <c r="B19" s="59" t="s">
        <v>144</v>
      </c>
      <c r="C19" s="47" t="s">
        <v>203</v>
      </c>
      <c r="D19" s="46" t="s">
        <v>203</v>
      </c>
      <c r="E19" s="59" t="s">
        <v>144</v>
      </c>
    </row>
    <row r="20" spans="1:8" ht="12.75" customHeight="1">
      <c r="A20" s="110"/>
      <c r="B20" s="59" t="s">
        <v>145</v>
      </c>
      <c r="C20" s="10" t="s">
        <v>45</v>
      </c>
      <c r="D20" s="13" t="s">
        <v>45</v>
      </c>
      <c r="E20" s="59" t="s">
        <v>145</v>
      </c>
    </row>
    <row r="21" spans="1:8" ht="12.75" customHeight="1">
      <c r="A21" s="114" t="s">
        <v>46</v>
      </c>
      <c r="B21" s="60" t="s">
        <v>15</v>
      </c>
      <c r="C21" s="17" t="s">
        <v>14</v>
      </c>
      <c r="D21" s="18" t="str">
        <f>C21</f>
        <v>Circ S6</v>
      </c>
      <c r="E21" s="60" t="s">
        <v>15</v>
      </c>
      <c r="G21" s="101" t="s">
        <v>47</v>
      </c>
      <c r="H21" s="102"/>
    </row>
    <row r="22" spans="1:8" ht="12.75" customHeight="1">
      <c r="A22" s="115"/>
      <c r="B22" s="58" t="s">
        <v>41</v>
      </c>
      <c r="C22" s="11" t="s">
        <v>42</v>
      </c>
      <c r="D22" s="11" t="s">
        <v>42</v>
      </c>
      <c r="E22" s="58" t="s">
        <v>41</v>
      </c>
      <c r="G22" s="10" t="s">
        <v>16</v>
      </c>
      <c r="H22" s="10">
        <v>5</v>
      </c>
    </row>
    <row r="23" spans="1:8" ht="12.75" customHeight="1">
      <c r="A23" s="115"/>
      <c r="B23" s="59" t="s">
        <v>146</v>
      </c>
      <c r="C23" s="10" t="s">
        <v>204</v>
      </c>
      <c r="D23" s="47" t="s">
        <v>205</v>
      </c>
      <c r="E23" s="59" t="s">
        <v>146</v>
      </c>
      <c r="G23" s="10" t="s">
        <v>18</v>
      </c>
      <c r="H23" s="10">
        <v>4</v>
      </c>
    </row>
    <row r="24" spans="1:8" ht="12.75" customHeight="1">
      <c r="A24" s="115"/>
      <c r="B24" s="59" t="s">
        <v>82</v>
      </c>
      <c r="C24" s="10" t="s">
        <v>44</v>
      </c>
      <c r="D24" s="10" t="s">
        <v>44</v>
      </c>
      <c r="E24" s="59" t="s">
        <v>82</v>
      </c>
      <c r="G24" s="10" t="s">
        <v>19</v>
      </c>
      <c r="H24" s="10">
        <v>1</v>
      </c>
    </row>
    <row r="25" spans="1:8" ht="12.75" customHeight="1">
      <c r="A25" s="115"/>
      <c r="B25" s="58" t="s">
        <v>41</v>
      </c>
      <c r="C25" s="11" t="s">
        <v>22</v>
      </c>
      <c r="D25" s="12" t="s">
        <v>22</v>
      </c>
      <c r="E25" s="58" t="s">
        <v>41</v>
      </c>
    </row>
    <row r="26" spans="1:8" ht="12.75" customHeight="1">
      <c r="A26" s="115"/>
      <c r="B26" s="59" t="s">
        <v>147</v>
      </c>
      <c r="C26" s="47" t="s">
        <v>206</v>
      </c>
      <c r="D26" s="46" t="s">
        <v>206</v>
      </c>
      <c r="E26" s="59" t="s">
        <v>147</v>
      </c>
    </row>
    <row r="27" spans="1:8" ht="12.75" customHeight="1">
      <c r="A27" s="116"/>
      <c r="B27" s="59" t="s">
        <v>82</v>
      </c>
      <c r="C27" s="10" t="s">
        <v>35</v>
      </c>
      <c r="D27" s="13" t="s">
        <v>35</v>
      </c>
      <c r="E27" s="59" t="s">
        <v>82</v>
      </c>
    </row>
    <row r="28" spans="1:8" ht="12.75" customHeight="1">
      <c r="A28" s="108" t="s">
        <v>48</v>
      </c>
      <c r="B28" s="79" t="s">
        <v>15</v>
      </c>
      <c r="C28" s="72" t="s">
        <v>33</v>
      </c>
      <c r="D28" s="72" t="s">
        <v>33</v>
      </c>
      <c r="E28" s="79" t="s">
        <v>15</v>
      </c>
    </row>
    <row r="29" spans="1:8" ht="12.75" customHeight="1">
      <c r="A29" s="109"/>
      <c r="B29" s="58" t="s">
        <v>26</v>
      </c>
      <c r="C29" s="58" t="s">
        <v>49</v>
      </c>
      <c r="D29" s="58" t="s">
        <v>49</v>
      </c>
      <c r="E29" s="58" t="s">
        <v>26</v>
      </c>
    </row>
    <row r="30" spans="1:8" ht="12.75" customHeight="1">
      <c r="A30" s="109"/>
      <c r="B30" s="59" t="s">
        <v>148</v>
      </c>
      <c r="C30" s="59" t="s">
        <v>133</v>
      </c>
      <c r="D30" s="59" t="s">
        <v>133</v>
      </c>
      <c r="E30" s="59" t="s">
        <v>148</v>
      </c>
    </row>
    <row r="31" spans="1:8" ht="12.75" customHeight="1">
      <c r="A31" s="109"/>
      <c r="B31" s="59" t="s">
        <v>82</v>
      </c>
      <c r="C31" s="59" t="s">
        <v>134</v>
      </c>
      <c r="D31" s="59" t="s">
        <v>134</v>
      </c>
      <c r="E31" s="59" t="s">
        <v>82</v>
      </c>
    </row>
    <row r="32" spans="1:8" ht="12.75" customHeight="1">
      <c r="A32" s="109"/>
      <c r="B32" s="58" t="s">
        <v>26</v>
      </c>
      <c r="C32" s="58" t="s">
        <v>49</v>
      </c>
      <c r="D32" s="58" t="s">
        <v>49</v>
      </c>
      <c r="E32" s="58" t="s">
        <v>26</v>
      </c>
    </row>
    <row r="33" spans="1:7" ht="12.75" customHeight="1">
      <c r="A33" s="109"/>
      <c r="B33" s="59" t="s">
        <v>149</v>
      </c>
      <c r="C33" s="59" t="s">
        <v>135</v>
      </c>
      <c r="D33" s="59" t="s">
        <v>135</v>
      </c>
      <c r="E33" s="59" t="s">
        <v>149</v>
      </c>
    </row>
    <row r="34" spans="1:7" ht="12.75" customHeight="1">
      <c r="A34" s="110"/>
      <c r="B34" s="59" t="s">
        <v>150</v>
      </c>
      <c r="C34" s="59" t="s">
        <v>136</v>
      </c>
      <c r="D34" s="59" t="s">
        <v>136</v>
      </c>
      <c r="E34" s="59" t="s">
        <v>150</v>
      </c>
    </row>
    <row r="35" spans="1:7" ht="12.75" customHeight="1">
      <c r="A35" s="108" t="s">
        <v>50</v>
      </c>
      <c r="B35" s="8" t="s">
        <v>14</v>
      </c>
      <c r="C35" s="60" t="s">
        <v>15</v>
      </c>
      <c r="D35" s="75" t="s">
        <v>15</v>
      </c>
      <c r="E35" s="18" t="str">
        <f t="shared" ref="E35" si="1">B35</f>
        <v>Circ S6</v>
      </c>
    </row>
    <row r="36" spans="1:7" ht="12.75" customHeight="1">
      <c r="A36" s="109"/>
      <c r="B36" s="55"/>
      <c r="C36" s="58" t="s">
        <v>80</v>
      </c>
      <c r="D36" s="73" t="s">
        <v>80</v>
      </c>
      <c r="E36" s="90"/>
    </row>
    <row r="37" spans="1:7" ht="12.75" customHeight="1">
      <c r="A37" s="109"/>
      <c r="B37" s="54"/>
      <c r="C37" s="59" t="s">
        <v>137</v>
      </c>
      <c r="D37" s="74" t="s">
        <v>137</v>
      </c>
      <c r="E37" s="91"/>
    </row>
    <row r="38" spans="1:7" ht="12.75" customHeight="1">
      <c r="A38" s="109"/>
      <c r="B38" s="54"/>
      <c r="C38" s="59" t="s">
        <v>138</v>
      </c>
      <c r="D38" s="74" t="s">
        <v>138</v>
      </c>
      <c r="E38" s="91"/>
    </row>
    <row r="39" spans="1:7" ht="12.75" customHeight="1">
      <c r="A39" s="109"/>
      <c r="B39" s="55"/>
      <c r="C39" s="58" t="s">
        <v>80</v>
      </c>
      <c r="D39" s="73" t="s">
        <v>80</v>
      </c>
      <c r="E39" s="92">
        <f>B39</f>
        <v>0</v>
      </c>
    </row>
    <row r="40" spans="1:7" ht="12.75" customHeight="1">
      <c r="A40" s="109"/>
      <c r="B40" s="54"/>
      <c r="C40" s="59" t="s">
        <v>43</v>
      </c>
      <c r="D40" s="74" t="s">
        <v>43</v>
      </c>
      <c r="E40" s="93"/>
    </row>
    <row r="41" spans="1:7" ht="12.75" customHeight="1">
      <c r="A41" s="110"/>
      <c r="B41" s="54"/>
      <c r="C41" s="59" t="s">
        <v>139</v>
      </c>
      <c r="D41" s="74" t="s">
        <v>139</v>
      </c>
      <c r="E41" s="93"/>
    </row>
    <row r="42" spans="1:7" ht="12.75" customHeight="1">
      <c r="A42" s="108" t="s">
        <v>51</v>
      </c>
      <c r="B42" s="17" t="s">
        <v>14</v>
      </c>
      <c r="C42" s="77" t="s">
        <v>15</v>
      </c>
      <c r="D42" s="75" t="s">
        <v>15</v>
      </c>
      <c r="E42" s="18" t="str">
        <f t="shared" ref="E42:E43" si="2">B42</f>
        <v>Circ S6</v>
      </c>
      <c r="G42" s="19"/>
    </row>
    <row r="43" spans="1:7" ht="12.75" customHeight="1">
      <c r="A43" s="109"/>
      <c r="B43" s="11" t="s">
        <v>28</v>
      </c>
      <c r="C43" s="58" t="s">
        <v>31</v>
      </c>
      <c r="D43" s="73" t="s">
        <v>31</v>
      </c>
      <c r="E43" s="49" t="str">
        <f t="shared" si="2"/>
        <v>EE Ste Madeleine</v>
      </c>
      <c r="G43" s="20"/>
    </row>
    <row r="44" spans="1:7" ht="12.75" customHeight="1">
      <c r="A44" s="109"/>
      <c r="B44" s="47" t="s">
        <v>108</v>
      </c>
      <c r="C44" s="59" t="s">
        <v>140</v>
      </c>
      <c r="D44" s="74" t="s">
        <v>140</v>
      </c>
      <c r="E44" s="48" t="s">
        <v>108</v>
      </c>
      <c r="G44" s="21"/>
    </row>
    <row r="45" spans="1:7" ht="12.75" customHeight="1">
      <c r="A45" s="109"/>
      <c r="B45" s="10" t="s">
        <v>52</v>
      </c>
      <c r="C45" s="59" t="s">
        <v>82</v>
      </c>
      <c r="D45" s="74" t="s">
        <v>82</v>
      </c>
      <c r="E45" s="50" t="s">
        <v>52</v>
      </c>
      <c r="G45" s="21"/>
    </row>
    <row r="46" spans="1:7" ht="12.75" customHeight="1">
      <c r="A46" s="109"/>
      <c r="B46" s="11" t="s">
        <v>28</v>
      </c>
      <c r="C46" s="58" t="s">
        <v>31</v>
      </c>
      <c r="D46" s="73" t="s">
        <v>31</v>
      </c>
      <c r="E46" s="51" t="s">
        <v>28</v>
      </c>
      <c r="G46" s="20"/>
    </row>
    <row r="47" spans="1:7" ht="12.75" customHeight="1">
      <c r="A47" s="109"/>
      <c r="B47" s="47" t="s">
        <v>219</v>
      </c>
      <c r="C47" s="59" t="s">
        <v>141</v>
      </c>
      <c r="D47" s="74" t="s">
        <v>141</v>
      </c>
      <c r="E47" s="50" t="s">
        <v>219</v>
      </c>
      <c r="G47" s="21"/>
    </row>
    <row r="48" spans="1:7" ht="12.75" customHeight="1">
      <c r="A48" s="110"/>
      <c r="B48" s="10" t="s">
        <v>62</v>
      </c>
      <c r="C48" s="59" t="s">
        <v>82</v>
      </c>
      <c r="D48" s="76" t="s">
        <v>82</v>
      </c>
      <c r="E48" s="50" t="s">
        <v>62</v>
      </c>
      <c r="G48" s="21"/>
    </row>
    <row r="49" spans="1:4" ht="12.75" customHeight="1"/>
    <row r="50" spans="1:4" ht="12.75" customHeight="1">
      <c r="A50" s="22" t="s">
        <v>54</v>
      </c>
      <c r="B50" s="23">
        <f ca="1">TODAY()</f>
        <v>45184</v>
      </c>
      <c r="D50" s="24"/>
    </row>
    <row r="51" spans="1:4" ht="12.75" customHeight="1">
      <c r="B51" s="21"/>
    </row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2.75" customHeight="1"/>
    <row r="58" spans="1:4" ht="12.75" customHeight="1"/>
    <row r="59" spans="1:4" ht="12.75" customHeight="1"/>
    <row r="60" spans="1:4" ht="12.75" customHeight="1"/>
    <row r="61" spans="1:4" ht="12.75" customHeight="1"/>
    <row r="62" spans="1:4" ht="12.75" customHeight="1"/>
    <row r="63" spans="1:4" ht="12.75" customHeight="1"/>
    <row r="64" spans="1: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">
    <mergeCell ref="G21:H21"/>
    <mergeCell ref="A28:A34"/>
    <mergeCell ref="A35:A41"/>
    <mergeCell ref="A42:A48"/>
    <mergeCell ref="A1:E1"/>
    <mergeCell ref="A2:E2"/>
    <mergeCell ref="A4:E4"/>
    <mergeCell ref="A6:E6"/>
    <mergeCell ref="A8:E8"/>
    <mergeCell ref="D10:E10"/>
    <mergeCell ref="A11:E11"/>
    <mergeCell ref="A10:C10"/>
    <mergeCell ref="A14:A20"/>
    <mergeCell ref="A21:A27"/>
  </mergeCells>
  <pageMargins left="0.6" right="0.6" top="0.9842519999999999" bottom="0.9842519999999999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1000"/>
  <sheetViews>
    <sheetView topLeftCell="A11" workbookViewId="0">
      <selection activeCell="D48" sqref="D48"/>
    </sheetView>
  </sheetViews>
  <sheetFormatPr baseColWidth="10" defaultColWidth="12.5703125" defaultRowHeight="15" customHeight="1"/>
  <cols>
    <col min="1" max="1" width="10.140625" customWidth="1"/>
    <col min="2" max="2" width="22.140625" customWidth="1"/>
    <col min="3" max="3" width="21.42578125" customWidth="1"/>
    <col min="4" max="4" width="20.42578125" customWidth="1"/>
    <col min="5" max="5" width="21.42578125" customWidth="1"/>
    <col min="6" max="6" width="12.85546875" customWidth="1"/>
    <col min="7" max="26" width="10.5703125" customWidth="1"/>
  </cols>
  <sheetData>
    <row r="1" spans="1:26" ht="12.75" customHeight="1">
      <c r="A1" s="120" t="s">
        <v>0</v>
      </c>
      <c r="B1" s="100"/>
      <c r="C1" s="100"/>
      <c r="D1" s="100"/>
      <c r="E1" s="100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>
      <c r="A2" s="121" t="s">
        <v>1</v>
      </c>
      <c r="B2" s="100"/>
      <c r="C2" s="100"/>
      <c r="D2" s="100"/>
      <c r="E2" s="100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>
      <c r="A3" s="26"/>
      <c r="B3" s="26"/>
      <c r="C3" s="26"/>
      <c r="D3" s="26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>
      <c r="A4" s="122" t="s">
        <v>55</v>
      </c>
      <c r="B4" s="105"/>
      <c r="C4" s="105"/>
      <c r="D4" s="105"/>
      <c r="E4" s="10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>
      <c r="A5" s="26"/>
      <c r="B5" s="26"/>
      <c r="C5" s="26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>
      <c r="A6" s="121" t="str">
        <f>'2'!A6</f>
        <v>Année scolaire 2023-2024</v>
      </c>
      <c r="B6" s="100"/>
      <c r="C6" s="100"/>
      <c r="D6" s="100"/>
      <c r="E6" s="10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>
      <c r="A7" s="26"/>
      <c r="B7" s="26"/>
      <c r="C7" s="26"/>
      <c r="D7" s="26"/>
      <c r="E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8" customHeight="1">
      <c r="A8" s="123" t="s">
        <v>56</v>
      </c>
      <c r="B8" s="105"/>
      <c r="C8" s="105"/>
      <c r="D8" s="105"/>
      <c r="E8" s="10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>
      <c r="A9" s="27"/>
      <c r="B9" s="27"/>
      <c r="C9" s="27"/>
      <c r="D9" s="27"/>
      <c r="E9" s="2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>
      <c r="A10" s="28" t="s">
        <v>57</v>
      </c>
      <c r="B10" s="28"/>
      <c r="C10" s="28"/>
      <c r="D10" s="119" t="s">
        <v>58</v>
      </c>
      <c r="E10" s="10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>
      <c r="A11" s="117"/>
      <c r="B11" s="100"/>
      <c r="C11" s="100"/>
      <c r="D11" s="100"/>
      <c r="E11" s="10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>
      <c r="A12" s="28" t="s">
        <v>39</v>
      </c>
      <c r="B12" s="29"/>
      <c r="C12" s="29"/>
      <c r="D12" s="29"/>
      <c r="E12" s="2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6.5" customHeight="1">
      <c r="A13" s="30" t="s">
        <v>8</v>
      </c>
      <c r="B13" s="31" t="s">
        <v>9</v>
      </c>
      <c r="C13" s="32" t="s">
        <v>10</v>
      </c>
      <c r="D13" s="31" t="s">
        <v>11</v>
      </c>
      <c r="E13" s="31" t="s">
        <v>12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2.75" customHeight="1">
      <c r="A14" s="118" t="str">
        <f>'2'!A14:A20</f>
        <v xml:space="preserve">9 h
à 
9 h 50
</v>
      </c>
      <c r="B14" s="33" t="s">
        <v>14</v>
      </c>
      <c r="C14" s="82" t="s">
        <v>15</v>
      </c>
      <c r="D14" s="82" t="s">
        <v>15</v>
      </c>
      <c r="E14" s="33" t="str">
        <f>B14</f>
        <v>Circ S6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>
      <c r="A15" s="109"/>
      <c r="B15" s="94"/>
      <c r="C15" s="80" t="s">
        <v>29</v>
      </c>
      <c r="D15" s="80" t="s">
        <v>29</v>
      </c>
      <c r="E15" s="9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>
      <c r="A16" s="109"/>
      <c r="B16" s="64"/>
      <c r="C16" s="81" t="s">
        <v>151</v>
      </c>
      <c r="D16" s="81" t="s">
        <v>151</v>
      </c>
      <c r="E16" s="6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>
      <c r="A17" s="109"/>
      <c r="B17" s="64"/>
      <c r="C17" s="81" t="s">
        <v>115</v>
      </c>
      <c r="D17" s="81" t="s">
        <v>115</v>
      </c>
      <c r="E17" s="6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>
      <c r="A18" s="109"/>
      <c r="B18" s="94"/>
      <c r="C18" s="80" t="s">
        <v>29</v>
      </c>
      <c r="D18" s="80" t="s">
        <v>29</v>
      </c>
      <c r="E18" s="94"/>
      <c r="F18" s="25"/>
      <c r="G18" s="124" t="s">
        <v>59</v>
      </c>
      <c r="H18" s="102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>
      <c r="A19" s="109"/>
      <c r="B19" s="64"/>
      <c r="C19" s="81" t="s">
        <v>152</v>
      </c>
      <c r="D19" s="81" t="s">
        <v>152</v>
      </c>
      <c r="E19" s="64"/>
      <c r="F19" s="25"/>
      <c r="G19" s="36" t="s">
        <v>16</v>
      </c>
      <c r="H19" s="36">
        <v>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>
      <c r="A20" s="110"/>
      <c r="B20" s="64"/>
      <c r="C20" s="81" t="s">
        <v>153</v>
      </c>
      <c r="D20" s="81" t="s">
        <v>153</v>
      </c>
      <c r="E20" s="64"/>
      <c r="F20" s="25"/>
      <c r="G20" s="36" t="s">
        <v>18</v>
      </c>
      <c r="H20" s="36">
        <v>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>
      <c r="A21" s="118" t="str">
        <f>'2'!A21:A27</f>
        <v xml:space="preserve">9 h 50
à 
10 h 40
</v>
      </c>
      <c r="B21" s="33" t="s">
        <v>14</v>
      </c>
      <c r="C21" s="82" t="s">
        <v>15</v>
      </c>
      <c r="D21" s="82" t="s">
        <v>15</v>
      </c>
      <c r="E21" s="33" t="str">
        <f>B21</f>
        <v>Circ S6</v>
      </c>
      <c r="F21" s="25"/>
      <c r="G21" s="36" t="s">
        <v>19</v>
      </c>
      <c r="H21" s="36">
        <v>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>
      <c r="A22" s="109"/>
      <c r="B22" s="65" t="s">
        <v>22</v>
      </c>
      <c r="C22" s="58" t="s">
        <v>154</v>
      </c>
      <c r="D22" s="58" t="s">
        <v>154</v>
      </c>
      <c r="E22" s="65" t="s">
        <v>22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>
      <c r="A23" s="109"/>
      <c r="B23" s="63" t="s">
        <v>172</v>
      </c>
      <c r="C23" s="59" t="s">
        <v>155</v>
      </c>
      <c r="D23" s="59" t="s">
        <v>155</v>
      </c>
      <c r="E23" s="63" t="s">
        <v>172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>
      <c r="A24" s="109"/>
      <c r="B24" s="64" t="s">
        <v>24</v>
      </c>
      <c r="C24" s="59" t="s">
        <v>156</v>
      </c>
      <c r="D24" s="59" t="s">
        <v>156</v>
      </c>
      <c r="E24" s="64" t="s">
        <v>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>
      <c r="A25" s="109"/>
      <c r="B25" s="65" t="s">
        <v>22</v>
      </c>
      <c r="C25" s="58" t="s">
        <v>154</v>
      </c>
      <c r="D25" s="58" t="s">
        <v>154</v>
      </c>
      <c r="E25" s="65" t="s">
        <v>22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>
      <c r="A26" s="109"/>
      <c r="B26" s="62" t="s">
        <v>173</v>
      </c>
      <c r="C26" s="59" t="s">
        <v>157</v>
      </c>
      <c r="D26" s="59" t="s">
        <v>157</v>
      </c>
      <c r="E26" s="63" t="s">
        <v>173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>
      <c r="A27" s="110"/>
      <c r="B27" s="64" t="s">
        <v>32</v>
      </c>
      <c r="C27" s="59" t="s">
        <v>158</v>
      </c>
      <c r="D27" s="59" t="s">
        <v>158</v>
      </c>
      <c r="E27" s="64" t="s">
        <v>32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 customHeight="1">
      <c r="A28" s="118" t="str">
        <f>'2'!A28:A34</f>
        <v xml:space="preserve">10 h 40
à 
11 h 30
</v>
      </c>
      <c r="B28" s="33" t="s">
        <v>14</v>
      </c>
      <c r="C28" s="83" t="s">
        <v>33</v>
      </c>
      <c r="D28" s="83" t="s">
        <v>33</v>
      </c>
      <c r="E28" s="33" t="str">
        <f t="shared" ref="E28:E29" si="0">B28</f>
        <v>Circ S6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>
      <c r="A29" s="109"/>
      <c r="B29" s="34" t="s">
        <v>60</v>
      </c>
      <c r="C29" s="80" t="s">
        <v>162</v>
      </c>
      <c r="D29" s="80" t="s">
        <v>162</v>
      </c>
      <c r="E29" s="34" t="str">
        <f t="shared" si="0"/>
        <v>Ecole Louvois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6.25" customHeight="1">
      <c r="A30" s="109"/>
      <c r="B30" s="67" t="s">
        <v>169</v>
      </c>
      <c r="C30" s="69" t="s">
        <v>163</v>
      </c>
      <c r="D30" s="69" t="s">
        <v>163</v>
      </c>
      <c r="E30" s="67" t="s">
        <v>171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>
      <c r="A31" s="109"/>
      <c r="B31" s="36" t="s">
        <v>220</v>
      </c>
      <c r="C31" s="81" t="s">
        <v>164</v>
      </c>
      <c r="D31" s="81" t="s">
        <v>164</v>
      </c>
      <c r="E31" s="36" t="s">
        <v>221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>
      <c r="A32" s="109"/>
      <c r="B32" s="34" t="s">
        <v>60</v>
      </c>
      <c r="C32" s="80" t="s">
        <v>162</v>
      </c>
      <c r="D32" s="80" t="s">
        <v>162</v>
      </c>
      <c r="E32" s="34" t="str">
        <f>B32</f>
        <v>Ecole Louvois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>
      <c r="A33" s="109"/>
      <c r="B33" s="36" t="s">
        <v>222</v>
      </c>
      <c r="C33" s="81" t="s">
        <v>165</v>
      </c>
      <c r="D33" s="81" t="s">
        <v>165</v>
      </c>
      <c r="E33" s="36" t="s">
        <v>170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>
      <c r="A34" s="110"/>
      <c r="B34" s="36" t="s">
        <v>223</v>
      </c>
      <c r="C34" s="81" t="s">
        <v>164</v>
      </c>
      <c r="D34" s="81" t="s">
        <v>164</v>
      </c>
      <c r="E34" s="36" t="s">
        <v>224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" customHeight="1">
      <c r="A35" s="125" t="str">
        <f>'2'!A35:A41</f>
        <v xml:space="preserve">14 h 20
à 
15 h 10
</v>
      </c>
      <c r="B35" s="82" t="s">
        <v>15</v>
      </c>
      <c r="C35" s="83" t="s">
        <v>33</v>
      </c>
      <c r="D35" s="83" t="s">
        <v>33</v>
      </c>
      <c r="E35" s="82" t="s">
        <v>15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>
      <c r="A36" s="115"/>
      <c r="B36" s="80" t="s">
        <v>31</v>
      </c>
      <c r="C36" s="80" t="s">
        <v>162</v>
      </c>
      <c r="D36" s="80" t="s">
        <v>162</v>
      </c>
      <c r="E36" s="80" t="s">
        <v>31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>
      <c r="A37" s="115"/>
      <c r="B37" s="81" t="s">
        <v>159</v>
      </c>
      <c r="C37" s="81" t="s">
        <v>166</v>
      </c>
      <c r="D37" s="81" t="s">
        <v>166</v>
      </c>
      <c r="E37" s="81" t="s">
        <v>159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>
      <c r="A38" s="115"/>
      <c r="B38" s="81" t="s">
        <v>160</v>
      </c>
      <c r="C38" s="81" t="s">
        <v>167</v>
      </c>
      <c r="D38" s="81" t="s">
        <v>167</v>
      </c>
      <c r="E38" s="81" t="s">
        <v>160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>
      <c r="A39" s="115"/>
      <c r="B39" s="80" t="s">
        <v>31</v>
      </c>
      <c r="C39" s="80" t="s">
        <v>162</v>
      </c>
      <c r="D39" s="80" t="s">
        <v>162</v>
      </c>
      <c r="E39" s="80" t="s">
        <v>31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>
      <c r="A40" s="115"/>
      <c r="B40" s="81" t="s">
        <v>124</v>
      </c>
      <c r="C40" s="81" t="s">
        <v>168</v>
      </c>
      <c r="D40" s="81" t="s">
        <v>168</v>
      </c>
      <c r="E40" s="81" t="s">
        <v>124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>
      <c r="A41" s="116"/>
      <c r="B41" s="81" t="s">
        <v>161</v>
      </c>
      <c r="C41" s="81" t="s">
        <v>167</v>
      </c>
      <c r="D41" s="81" t="s">
        <v>167</v>
      </c>
      <c r="E41" s="81" t="s">
        <v>161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" customHeight="1">
      <c r="A42" s="125" t="str">
        <f>'2'!A42:A48</f>
        <v xml:space="preserve">15 h 10
à 
16 h 00
</v>
      </c>
      <c r="B42" s="33" t="s">
        <v>14</v>
      </c>
      <c r="C42" s="33" t="s">
        <v>14</v>
      </c>
      <c r="D42" s="38" t="str">
        <f t="shared" ref="D42:D43" si="1">C42</f>
        <v>Circ S6</v>
      </c>
      <c r="E42" s="33" t="s">
        <v>14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>
      <c r="A43" s="115"/>
      <c r="B43" s="34" t="s">
        <v>28</v>
      </c>
      <c r="C43" s="34" t="s">
        <v>60</v>
      </c>
      <c r="D43" s="35" t="str">
        <f t="shared" si="1"/>
        <v>Ecole Louvois</v>
      </c>
      <c r="E43" s="34" t="s">
        <v>28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>
      <c r="A44" s="115"/>
      <c r="B44" s="68" t="s">
        <v>225</v>
      </c>
      <c r="C44" s="68" t="s">
        <v>170</v>
      </c>
      <c r="D44" s="66" t="s">
        <v>169</v>
      </c>
      <c r="E44" s="68" t="s">
        <v>109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>
      <c r="A45" s="115"/>
      <c r="B45" s="36" t="s">
        <v>53</v>
      </c>
      <c r="C45" s="36" t="s">
        <v>224</v>
      </c>
      <c r="D45" s="37" t="s">
        <v>223</v>
      </c>
      <c r="E45" s="36" t="s">
        <v>53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>
      <c r="A46" s="115"/>
      <c r="B46" s="34" t="s">
        <v>63</v>
      </c>
      <c r="C46" s="34" t="s">
        <v>60</v>
      </c>
      <c r="D46" s="35" t="str">
        <f>C46</f>
        <v>Ecole Louvois</v>
      </c>
      <c r="E46" s="34" t="s">
        <v>28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>
      <c r="A47" s="115"/>
      <c r="B47" s="68" t="s">
        <v>64</v>
      </c>
      <c r="C47" s="68" t="s">
        <v>171</v>
      </c>
      <c r="D47" s="66" t="s">
        <v>226</v>
      </c>
      <c r="E47" s="36" t="s">
        <v>64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>
      <c r="A48" s="116"/>
      <c r="B48" s="36" t="s">
        <v>21</v>
      </c>
      <c r="C48" s="36" t="s">
        <v>221</v>
      </c>
      <c r="D48" s="37" t="s">
        <v>220</v>
      </c>
      <c r="E48" s="36" t="s">
        <v>21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2:2" ht="12.75" customHeight="1"/>
    <row r="50" spans="2:2" ht="12.75" customHeight="1">
      <c r="B50" s="21"/>
    </row>
    <row r="51" spans="2:2" ht="12.75" customHeight="1"/>
    <row r="52" spans="2:2" ht="12.75" customHeight="1"/>
    <row r="53" spans="2:2" ht="12.75" customHeight="1"/>
    <row r="54" spans="2:2" ht="12.75" customHeight="1"/>
    <row r="55" spans="2:2" ht="12.75" customHeight="1"/>
    <row r="56" spans="2:2" ht="12.75" customHeight="1"/>
    <row r="57" spans="2:2" ht="12.75" customHeight="1"/>
    <row r="58" spans="2:2" ht="12.75" customHeight="1"/>
    <row r="59" spans="2:2" ht="12.75" customHeight="1"/>
    <row r="60" spans="2:2" ht="12.75" customHeight="1"/>
    <row r="61" spans="2:2" ht="12.75" customHeight="1"/>
    <row r="62" spans="2:2" ht="12.75" customHeight="1"/>
    <row r="63" spans="2:2" ht="12.75" customHeight="1"/>
    <row r="64" spans="2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G18:H18"/>
    <mergeCell ref="A21:A27"/>
    <mergeCell ref="A28:A34"/>
    <mergeCell ref="A35:A41"/>
    <mergeCell ref="A42:A48"/>
    <mergeCell ref="A11:E11"/>
    <mergeCell ref="A14:A20"/>
    <mergeCell ref="D10:E10"/>
    <mergeCell ref="A1:E1"/>
    <mergeCell ref="A2:E2"/>
    <mergeCell ref="A4:E4"/>
    <mergeCell ref="A6:E6"/>
    <mergeCell ref="A8:E8"/>
  </mergeCells>
  <pageMargins left="0.59" right="0.6" top="0.9842519999999999" bottom="0.9842519999999999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H1000"/>
  <sheetViews>
    <sheetView topLeftCell="A10" workbookViewId="0">
      <selection activeCell="D27" sqref="D27"/>
    </sheetView>
  </sheetViews>
  <sheetFormatPr baseColWidth="10" defaultColWidth="12.5703125" defaultRowHeight="15" customHeight="1"/>
  <cols>
    <col min="1" max="1" width="10.42578125" customWidth="1"/>
    <col min="2" max="2" width="19" customWidth="1"/>
    <col min="3" max="3" width="20.7109375" customWidth="1"/>
    <col min="4" max="4" width="21.140625" customWidth="1"/>
    <col min="5" max="5" width="20.7109375" customWidth="1"/>
    <col min="6" max="26" width="10.5703125" customWidth="1"/>
  </cols>
  <sheetData>
    <row r="1" spans="1:8" ht="12.75" customHeight="1">
      <c r="A1" s="103" t="s">
        <v>0</v>
      </c>
      <c r="B1" s="100"/>
      <c r="C1" s="100"/>
      <c r="D1" s="100"/>
      <c r="E1" s="100"/>
    </row>
    <row r="2" spans="1:8" ht="12.75" customHeight="1">
      <c r="A2" s="99" t="s">
        <v>1</v>
      </c>
      <c r="B2" s="100"/>
      <c r="C2" s="100"/>
      <c r="D2" s="100"/>
      <c r="E2" s="100"/>
    </row>
    <row r="3" spans="1:8" ht="12.75" customHeight="1">
      <c r="A3" s="2"/>
      <c r="B3" s="2"/>
      <c r="C3" s="2"/>
      <c r="D3" s="2"/>
      <c r="E3" s="2"/>
    </row>
    <row r="4" spans="1:8" ht="12.75" customHeight="1">
      <c r="A4" s="104" t="s">
        <v>2</v>
      </c>
      <c r="B4" s="105"/>
      <c r="C4" s="105"/>
      <c r="D4" s="105"/>
      <c r="E4" s="106"/>
    </row>
    <row r="5" spans="1:8" ht="12.75" customHeight="1">
      <c r="A5" s="2"/>
      <c r="B5" s="2"/>
      <c r="C5" s="2"/>
      <c r="D5" s="2"/>
      <c r="E5" s="2"/>
    </row>
    <row r="6" spans="1:8" ht="12.75" customHeight="1">
      <c r="A6" s="99" t="str">
        <f>'2'!A6</f>
        <v>Année scolaire 2023-2024</v>
      </c>
      <c r="B6" s="100"/>
      <c r="C6" s="100"/>
      <c r="D6" s="100"/>
      <c r="E6" s="100"/>
    </row>
    <row r="7" spans="1:8" ht="12.75" customHeight="1">
      <c r="A7" s="2"/>
      <c r="B7" s="2"/>
      <c r="C7" s="2"/>
      <c r="D7" s="2"/>
      <c r="E7" s="2"/>
    </row>
    <row r="8" spans="1:8" ht="18" customHeight="1">
      <c r="A8" s="107" t="s">
        <v>66</v>
      </c>
      <c r="B8" s="105"/>
      <c r="C8" s="105"/>
      <c r="D8" s="105"/>
      <c r="E8" s="106"/>
    </row>
    <row r="9" spans="1:8" ht="12.75" customHeight="1">
      <c r="A9" s="1"/>
      <c r="B9" s="1"/>
      <c r="C9" s="1"/>
      <c r="D9" s="1"/>
      <c r="E9" s="1"/>
    </row>
    <row r="10" spans="1:8" ht="12.75" customHeight="1">
      <c r="A10" s="3" t="s">
        <v>67</v>
      </c>
      <c r="B10" s="3"/>
      <c r="C10" s="3"/>
      <c r="D10" s="99" t="s">
        <v>68</v>
      </c>
      <c r="E10" s="100"/>
    </row>
    <row r="11" spans="1:8" ht="12.75" customHeight="1">
      <c r="A11" s="2"/>
      <c r="B11" s="2"/>
      <c r="C11" s="2"/>
      <c r="D11" s="2"/>
      <c r="E11" s="2"/>
    </row>
    <row r="12" spans="1:8" ht="12.75" customHeight="1">
      <c r="A12" s="3" t="s">
        <v>69</v>
      </c>
      <c r="B12" s="4"/>
      <c r="C12" s="4"/>
      <c r="D12" s="4"/>
      <c r="E12" s="4"/>
    </row>
    <row r="13" spans="1:8" ht="12.75" customHeight="1">
      <c r="A13" s="39" t="s">
        <v>8</v>
      </c>
      <c r="B13" s="6" t="s">
        <v>9</v>
      </c>
      <c r="C13" s="7" t="s">
        <v>10</v>
      </c>
      <c r="D13" s="6" t="s">
        <v>11</v>
      </c>
      <c r="E13" s="6" t="s">
        <v>12</v>
      </c>
    </row>
    <row r="14" spans="1:8" ht="14.25" customHeight="1">
      <c r="A14" s="108" t="str">
        <f>'2'!A14:A20</f>
        <v xml:space="preserve">9 h
à 
9 h 50
</v>
      </c>
      <c r="B14" s="8" t="s">
        <v>14</v>
      </c>
      <c r="C14" s="9" t="s">
        <v>15</v>
      </c>
      <c r="D14" s="9" t="str">
        <f t="shared" ref="D14:D20" si="0">C14</f>
        <v>Circ S2</v>
      </c>
      <c r="E14" s="8" t="str">
        <f t="shared" ref="E14:E21" si="1">B14</f>
        <v>Circ S6</v>
      </c>
      <c r="G14" s="101" t="s">
        <v>70</v>
      </c>
      <c r="H14" s="102"/>
    </row>
    <row r="15" spans="1:8" ht="12.75" customHeight="1">
      <c r="A15" s="109"/>
      <c r="B15" s="11" t="s">
        <v>28</v>
      </c>
      <c r="C15" s="58" t="s">
        <v>178</v>
      </c>
      <c r="D15" s="12" t="str">
        <f t="shared" si="0"/>
        <v>EE Schoepflin</v>
      </c>
      <c r="E15" s="12" t="str">
        <f t="shared" si="1"/>
        <v>EE Ste Madeleine</v>
      </c>
      <c r="G15" s="10" t="s">
        <v>16</v>
      </c>
      <c r="H15" s="10">
        <v>2</v>
      </c>
    </row>
    <row r="16" spans="1:8" ht="12.75" customHeight="1">
      <c r="A16" s="109"/>
      <c r="B16" s="10" t="s">
        <v>64</v>
      </c>
      <c r="C16" s="59" t="s">
        <v>179</v>
      </c>
      <c r="D16" s="13" t="str">
        <f t="shared" si="0"/>
        <v>Malaise</v>
      </c>
      <c r="E16" s="40" t="str">
        <f t="shared" si="1"/>
        <v>Casarramona/Candel</v>
      </c>
      <c r="G16" s="10" t="s">
        <v>18</v>
      </c>
      <c r="H16" s="10">
        <v>5</v>
      </c>
    </row>
    <row r="17" spans="1:8" ht="12.75" customHeight="1">
      <c r="A17" s="109"/>
      <c r="B17" s="10" t="s">
        <v>71</v>
      </c>
      <c r="C17" s="59" t="s">
        <v>82</v>
      </c>
      <c r="D17" s="13" t="str">
        <f t="shared" si="0"/>
        <v>25 CP</v>
      </c>
      <c r="E17" s="13" t="str">
        <f t="shared" si="1"/>
        <v xml:space="preserve">27 CE2/CM1 </v>
      </c>
      <c r="G17" s="10" t="s">
        <v>19</v>
      </c>
      <c r="H17" s="10">
        <v>2</v>
      </c>
    </row>
    <row r="18" spans="1:8" ht="12.75" customHeight="1">
      <c r="A18" s="109"/>
      <c r="B18" s="11" t="s">
        <v>28</v>
      </c>
      <c r="C18" s="58" t="s">
        <v>178</v>
      </c>
      <c r="D18" s="12" t="str">
        <f t="shared" si="0"/>
        <v>EE Schoepflin</v>
      </c>
      <c r="E18" s="12" t="str">
        <f t="shared" si="1"/>
        <v>EE Ste Madeleine</v>
      </c>
    </row>
    <row r="19" spans="1:8" ht="12.75" customHeight="1">
      <c r="A19" s="109"/>
      <c r="B19" s="10" t="s">
        <v>72</v>
      </c>
      <c r="C19" s="59" t="s">
        <v>180</v>
      </c>
      <c r="D19" s="13" t="str">
        <f t="shared" si="0"/>
        <v>Tahan</v>
      </c>
      <c r="E19" s="13" t="str">
        <f t="shared" si="1"/>
        <v>Kalebdjian</v>
      </c>
    </row>
    <row r="20" spans="1:8" ht="12.75" customHeight="1">
      <c r="A20" s="110"/>
      <c r="B20" s="10" t="s">
        <v>73</v>
      </c>
      <c r="C20" s="59" t="s">
        <v>95</v>
      </c>
      <c r="D20" s="13" t="str">
        <f t="shared" si="0"/>
        <v>25 CE1</v>
      </c>
      <c r="E20" s="13" t="str">
        <f t="shared" si="1"/>
        <v>26 CM2</v>
      </c>
    </row>
    <row r="21" spans="1:8" ht="15" customHeight="1">
      <c r="A21" s="108" t="str">
        <f>'2'!A21:A27</f>
        <v xml:space="preserve">9 h 50
à 
10 h 40
</v>
      </c>
      <c r="B21" s="8" t="s">
        <v>14</v>
      </c>
      <c r="C21" s="15" t="s">
        <v>33</v>
      </c>
      <c r="D21" s="15" t="s">
        <v>74</v>
      </c>
      <c r="E21" s="8" t="str">
        <f t="shared" si="1"/>
        <v>Circ S6</v>
      </c>
    </row>
    <row r="22" spans="1:8" ht="12.75" customHeight="1">
      <c r="A22" s="109"/>
      <c r="B22" s="52" t="s">
        <v>22</v>
      </c>
      <c r="C22" s="58" t="s">
        <v>34</v>
      </c>
      <c r="D22" s="58" t="s">
        <v>34</v>
      </c>
      <c r="E22" s="52" t="s">
        <v>22</v>
      </c>
    </row>
    <row r="23" spans="1:8" ht="12.75" customHeight="1">
      <c r="A23" s="109"/>
      <c r="B23" s="53" t="s">
        <v>174</v>
      </c>
      <c r="C23" s="59" t="s">
        <v>212</v>
      </c>
      <c r="D23" s="59" t="s">
        <v>232</v>
      </c>
      <c r="E23" s="53" t="s">
        <v>174</v>
      </c>
    </row>
    <row r="24" spans="1:8" ht="12.75" customHeight="1">
      <c r="A24" s="109"/>
      <c r="B24" s="54" t="s">
        <v>75</v>
      </c>
      <c r="C24" s="59" t="s">
        <v>181</v>
      </c>
      <c r="D24" s="59" t="s">
        <v>181</v>
      </c>
      <c r="E24" s="54" t="s">
        <v>75</v>
      </c>
    </row>
    <row r="25" spans="1:8" ht="12.75" customHeight="1">
      <c r="A25" s="109"/>
      <c r="B25" s="52" t="s">
        <v>22</v>
      </c>
      <c r="C25" s="58" t="s">
        <v>34</v>
      </c>
      <c r="D25" s="58" t="s">
        <v>34</v>
      </c>
      <c r="E25" s="52" t="s">
        <v>22</v>
      </c>
    </row>
    <row r="26" spans="1:8" ht="12.75" customHeight="1">
      <c r="A26" s="109"/>
      <c r="B26" s="53" t="s">
        <v>175</v>
      </c>
      <c r="C26" s="59" t="s">
        <v>213</v>
      </c>
      <c r="D26" s="59" t="s">
        <v>233</v>
      </c>
      <c r="E26" s="53" t="s">
        <v>175</v>
      </c>
    </row>
    <row r="27" spans="1:8" ht="12.75" customHeight="1">
      <c r="A27" s="110"/>
      <c r="B27" s="54" t="s">
        <v>32</v>
      </c>
      <c r="C27" s="59" t="s">
        <v>214</v>
      </c>
      <c r="D27" s="59" t="s">
        <v>214</v>
      </c>
      <c r="E27" s="54" t="s">
        <v>32</v>
      </c>
    </row>
    <row r="28" spans="1:8" ht="15" customHeight="1">
      <c r="A28" s="108" t="str">
        <f>'2'!A28:A34</f>
        <v xml:space="preserve">10 h 40
à 
11 h 30
</v>
      </c>
      <c r="B28" s="8" t="s">
        <v>14</v>
      </c>
      <c r="C28" s="84" t="s">
        <v>33</v>
      </c>
      <c r="D28" s="84" t="s">
        <v>33</v>
      </c>
      <c r="E28" s="8" t="str">
        <f>B28</f>
        <v>Circ S6</v>
      </c>
    </row>
    <row r="29" spans="1:8" ht="12.75" customHeight="1">
      <c r="A29" s="109"/>
      <c r="B29" s="11" t="s">
        <v>28</v>
      </c>
      <c r="C29" s="58" t="s">
        <v>183</v>
      </c>
      <c r="D29" s="58" t="s">
        <v>183</v>
      </c>
      <c r="E29" s="12" t="s">
        <v>28</v>
      </c>
    </row>
    <row r="30" spans="1:8" ht="12.75" customHeight="1">
      <c r="A30" s="109"/>
      <c r="B30" s="10" t="s">
        <v>76</v>
      </c>
      <c r="C30" s="59" t="s">
        <v>184</v>
      </c>
      <c r="D30" s="59" t="s">
        <v>184</v>
      </c>
      <c r="E30" s="13" t="str">
        <f t="shared" ref="E30:E48" si="2">B30</f>
        <v>Brem</v>
      </c>
    </row>
    <row r="31" spans="1:8" ht="12.75" customHeight="1">
      <c r="A31" s="109"/>
      <c r="B31" s="10" t="s">
        <v>52</v>
      </c>
      <c r="C31" s="59" t="s">
        <v>185</v>
      </c>
      <c r="D31" s="59" t="s">
        <v>185</v>
      </c>
      <c r="E31" s="13" t="str">
        <f t="shared" si="2"/>
        <v>26 CE1</v>
      </c>
    </row>
    <row r="32" spans="1:8" ht="12.75" customHeight="1">
      <c r="A32" s="109"/>
      <c r="B32" s="11" t="s">
        <v>28</v>
      </c>
      <c r="C32" s="96" t="s">
        <v>209</v>
      </c>
      <c r="D32" s="97" t="str">
        <f t="shared" ref="D32:D42" si="3">C32</f>
        <v>Saint Thomas STRG 6</v>
      </c>
      <c r="E32" s="12" t="str">
        <f t="shared" si="2"/>
        <v>EE Ste Madeleine</v>
      </c>
    </row>
    <row r="33" spans="1:5" ht="12.75" customHeight="1">
      <c r="A33" s="109"/>
      <c r="B33" s="10" t="s">
        <v>77</v>
      </c>
      <c r="C33" s="95" t="s">
        <v>208</v>
      </c>
      <c r="D33" s="95" t="s">
        <v>208</v>
      </c>
      <c r="E33" s="13" t="str">
        <f t="shared" si="2"/>
        <v>Saas</v>
      </c>
    </row>
    <row r="34" spans="1:5" ht="12.75" customHeight="1">
      <c r="A34" s="110"/>
      <c r="B34" s="10" t="s">
        <v>65</v>
      </c>
      <c r="C34" s="95" t="s">
        <v>207</v>
      </c>
      <c r="D34" s="95" t="s">
        <v>207</v>
      </c>
      <c r="E34" s="13" t="str">
        <f t="shared" si="2"/>
        <v>28 CE2</v>
      </c>
    </row>
    <row r="35" spans="1:5" ht="15" customHeight="1">
      <c r="A35" s="108" t="str">
        <f>'2'!A35:A41</f>
        <v xml:space="preserve">14 h 20
à 
15 h 10
</v>
      </c>
      <c r="B35" s="8" t="s">
        <v>14</v>
      </c>
      <c r="C35" s="9" t="s">
        <v>78</v>
      </c>
      <c r="D35" s="9" t="str">
        <f t="shared" si="3"/>
        <v xml:space="preserve"> Circ S2</v>
      </c>
      <c r="E35" s="8" t="str">
        <f t="shared" si="2"/>
        <v>Circ S6</v>
      </c>
    </row>
    <row r="36" spans="1:5" ht="12.75" customHeight="1">
      <c r="A36" s="109"/>
      <c r="B36" s="11" t="s">
        <v>79</v>
      </c>
      <c r="C36" s="58" t="s">
        <v>29</v>
      </c>
      <c r="D36" s="12" t="str">
        <f t="shared" si="3"/>
        <v>Saint Etienne</v>
      </c>
      <c r="E36" s="12" t="str">
        <f t="shared" si="2"/>
        <v>Ecole Ste Aurélie</v>
      </c>
    </row>
    <row r="37" spans="1:5" ht="12.75" customHeight="1">
      <c r="A37" s="109"/>
      <c r="B37" s="10" t="s">
        <v>81</v>
      </c>
      <c r="C37" s="59" t="s">
        <v>176</v>
      </c>
      <c r="D37" s="13" t="str">
        <f t="shared" si="3"/>
        <v>Fenninger</v>
      </c>
      <c r="E37" s="13" t="str">
        <f t="shared" si="2"/>
        <v>Michel</v>
      </c>
    </row>
    <row r="38" spans="1:5" ht="12.75" customHeight="1">
      <c r="A38" s="109"/>
      <c r="B38" s="10" t="s">
        <v>82</v>
      </c>
      <c r="C38" s="59" t="s">
        <v>115</v>
      </c>
      <c r="D38" s="13" t="str">
        <f t="shared" si="3"/>
        <v>28 CE1</v>
      </c>
      <c r="E38" s="13" t="str">
        <f t="shared" si="2"/>
        <v>25 CP</v>
      </c>
    </row>
    <row r="39" spans="1:5" ht="12.75" customHeight="1">
      <c r="A39" s="109"/>
      <c r="B39" s="11" t="s">
        <v>79</v>
      </c>
      <c r="C39" s="58" t="s">
        <v>29</v>
      </c>
      <c r="D39" s="12" t="str">
        <f t="shared" si="3"/>
        <v>Saint Etienne</v>
      </c>
      <c r="E39" s="12" t="str">
        <f t="shared" si="2"/>
        <v>Ecole Ste Aurélie</v>
      </c>
    </row>
    <row r="40" spans="1:5" ht="12.75" customHeight="1">
      <c r="A40" s="109"/>
      <c r="B40" s="10" t="s">
        <v>83</v>
      </c>
      <c r="C40" s="59" t="s">
        <v>177</v>
      </c>
      <c r="D40" s="13" t="str">
        <f t="shared" si="3"/>
        <v>Hebrard</v>
      </c>
      <c r="E40" s="13" t="str">
        <f t="shared" si="2"/>
        <v>Lang</v>
      </c>
    </row>
    <row r="41" spans="1:5" ht="12.75" customHeight="1">
      <c r="A41" s="110"/>
      <c r="B41" s="10" t="s">
        <v>61</v>
      </c>
      <c r="C41" s="59" t="s">
        <v>115</v>
      </c>
      <c r="D41" s="13" t="str">
        <f t="shared" si="3"/>
        <v>28 CE1</v>
      </c>
      <c r="E41" s="13" t="str">
        <f t="shared" si="2"/>
        <v>24 CE1</v>
      </c>
    </row>
    <row r="42" spans="1:5" ht="15" customHeight="1">
      <c r="A42" s="108" t="str">
        <f>'2'!A42:A48</f>
        <v xml:space="preserve">15 h 10
à 
16 h 00
</v>
      </c>
      <c r="B42" s="8" t="s">
        <v>14</v>
      </c>
      <c r="C42" s="15" t="s">
        <v>215</v>
      </c>
      <c r="D42" s="15" t="str">
        <f t="shared" si="3"/>
        <v xml:space="preserve">Circ S7 </v>
      </c>
      <c r="E42" s="8" t="str">
        <f t="shared" si="2"/>
        <v>Circ S6</v>
      </c>
    </row>
    <row r="43" spans="1:5" ht="12.75" customHeight="1">
      <c r="A43" s="109"/>
      <c r="B43" s="11" t="s">
        <v>79</v>
      </c>
      <c r="C43" s="58" t="s">
        <v>34</v>
      </c>
      <c r="D43" s="85" t="s">
        <v>34</v>
      </c>
      <c r="E43" s="12" t="str">
        <f t="shared" si="2"/>
        <v>Ecole Ste Aurélie</v>
      </c>
    </row>
    <row r="44" spans="1:5" ht="12.75" customHeight="1">
      <c r="A44" s="109"/>
      <c r="B44" s="10" t="s">
        <v>84</v>
      </c>
      <c r="C44" s="59" t="s">
        <v>182</v>
      </c>
      <c r="D44" s="76" t="str">
        <f xml:space="preserve"> C44</f>
        <v>M. HANTZ</v>
      </c>
      <c r="E44" s="13" t="str">
        <f t="shared" si="2"/>
        <v>Klein</v>
      </c>
    </row>
    <row r="45" spans="1:5" ht="12.75" customHeight="1">
      <c r="A45" s="109"/>
      <c r="B45" s="10" t="s">
        <v>82</v>
      </c>
      <c r="C45" s="59" t="s">
        <v>216</v>
      </c>
      <c r="D45" s="76" t="str">
        <f>C45</f>
        <v>CE1 bil (25)</v>
      </c>
      <c r="E45" s="13" t="str">
        <f t="shared" si="2"/>
        <v>25 CP</v>
      </c>
    </row>
    <row r="46" spans="1:5" ht="12.75" customHeight="1">
      <c r="A46" s="109"/>
      <c r="B46" s="41" t="s">
        <v>79</v>
      </c>
      <c r="C46" s="58" t="s">
        <v>34</v>
      </c>
      <c r="D46" s="98" t="str">
        <f>C46</f>
        <v>EE Sturm</v>
      </c>
      <c r="E46" s="12" t="str">
        <f t="shared" si="2"/>
        <v>Ecole Ste Aurélie</v>
      </c>
    </row>
    <row r="47" spans="1:5" ht="12.75" customHeight="1">
      <c r="A47" s="109"/>
      <c r="B47" s="42" t="s">
        <v>231</v>
      </c>
      <c r="C47" s="95" t="s">
        <v>217</v>
      </c>
      <c r="D47" s="13" t="str">
        <f>C47</f>
        <v>M.GOERST</v>
      </c>
      <c r="E47" s="13" t="str">
        <f t="shared" si="2"/>
        <v>Mme Robion</v>
      </c>
    </row>
    <row r="48" spans="1:5" ht="12.75" customHeight="1">
      <c r="A48" s="110"/>
      <c r="B48" s="42" t="s">
        <v>61</v>
      </c>
      <c r="C48" s="95" t="s">
        <v>218</v>
      </c>
      <c r="D48" s="13" t="str">
        <f>C48</f>
        <v>CE2 (22)</v>
      </c>
      <c r="E48" s="13" t="str">
        <f t="shared" si="2"/>
        <v>24 CE1</v>
      </c>
    </row>
    <row r="49" spans="2:2" ht="12.75" customHeight="1"/>
    <row r="50" spans="2:2" ht="12.75" customHeight="1">
      <c r="B50" s="21"/>
    </row>
    <row r="51" spans="2:2" ht="12.75" customHeight="1"/>
    <row r="52" spans="2:2" ht="12.75" customHeight="1"/>
    <row r="53" spans="2:2" ht="12.75" customHeight="1"/>
    <row r="54" spans="2:2" ht="12.75" customHeight="1"/>
    <row r="55" spans="2:2" ht="12.75" customHeight="1"/>
    <row r="56" spans="2:2" ht="12.75" customHeight="1"/>
    <row r="57" spans="2:2" ht="12.75" customHeight="1"/>
    <row r="58" spans="2:2" ht="12.75" customHeight="1"/>
    <row r="59" spans="2:2" ht="12.75" customHeight="1"/>
    <row r="60" spans="2:2" ht="12.75" customHeight="1"/>
    <row r="61" spans="2:2" ht="12.75" customHeight="1"/>
    <row r="62" spans="2:2" ht="12.75" customHeight="1"/>
    <row r="63" spans="2:2" ht="12.75" customHeight="1"/>
    <row r="64" spans="2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21:A27"/>
    <mergeCell ref="A28:A34"/>
    <mergeCell ref="A35:A41"/>
    <mergeCell ref="A42:A48"/>
    <mergeCell ref="D10:E10"/>
    <mergeCell ref="G14:H14"/>
    <mergeCell ref="A1:E1"/>
    <mergeCell ref="A2:E2"/>
    <mergeCell ref="A4:E4"/>
    <mergeCell ref="A6:E6"/>
    <mergeCell ref="A8:E8"/>
    <mergeCell ref="A14:A20"/>
  </mergeCells>
  <pageMargins left="0.3600000000000001" right="0.34" top="0.75" bottom="0.75" header="0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1000"/>
  <sheetViews>
    <sheetView topLeftCell="A10" workbookViewId="0">
      <selection activeCell="E18" sqref="E18"/>
    </sheetView>
  </sheetViews>
  <sheetFormatPr baseColWidth="10" defaultColWidth="12.5703125" defaultRowHeight="15" customHeight="1"/>
  <cols>
    <col min="1" max="1" width="9.42578125" customWidth="1"/>
    <col min="2" max="2" width="20.7109375" customWidth="1"/>
    <col min="3" max="3" width="20.42578125" customWidth="1"/>
    <col min="4" max="4" width="20.85546875" customWidth="1"/>
    <col min="5" max="5" width="20.7109375" customWidth="1"/>
    <col min="6" max="26" width="10.5703125" customWidth="1"/>
  </cols>
  <sheetData>
    <row r="1" spans="1:8" ht="12.75" customHeight="1">
      <c r="A1" s="103" t="s">
        <v>0</v>
      </c>
      <c r="B1" s="100"/>
      <c r="C1" s="100"/>
      <c r="D1" s="100"/>
      <c r="E1" s="100"/>
    </row>
    <row r="2" spans="1:8" ht="12.75" customHeight="1">
      <c r="A2" s="99" t="s">
        <v>1</v>
      </c>
      <c r="B2" s="100"/>
      <c r="C2" s="100"/>
      <c r="D2" s="100"/>
      <c r="E2" s="100"/>
    </row>
    <row r="3" spans="1:8" ht="12.75" customHeight="1">
      <c r="A3" s="2"/>
      <c r="B3" s="2"/>
      <c r="C3" s="2"/>
      <c r="D3" s="2"/>
      <c r="E3" s="2"/>
    </row>
    <row r="4" spans="1:8" ht="12.75" customHeight="1">
      <c r="A4" s="104" t="s">
        <v>2</v>
      </c>
      <c r="B4" s="105"/>
      <c r="C4" s="105"/>
      <c r="D4" s="105"/>
      <c r="E4" s="106"/>
    </row>
    <row r="5" spans="1:8" ht="12.75" customHeight="1">
      <c r="A5" s="2"/>
      <c r="B5" s="2"/>
      <c r="C5" s="2"/>
      <c r="D5" s="2"/>
      <c r="E5" s="2"/>
    </row>
    <row r="6" spans="1:8" ht="12.75" customHeight="1">
      <c r="A6" s="99" t="str">
        <f>'2'!A6</f>
        <v>Année scolaire 2023-2024</v>
      </c>
      <c r="B6" s="100"/>
      <c r="C6" s="100"/>
      <c r="D6" s="100"/>
      <c r="E6" s="100"/>
    </row>
    <row r="7" spans="1:8" ht="12.75" customHeight="1">
      <c r="A7" s="2"/>
      <c r="B7" s="2"/>
      <c r="C7" s="2"/>
      <c r="D7" s="2"/>
      <c r="E7" s="2"/>
    </row>
    <row r="8" spans="1:8" ht="17.25" customHeight="1">
      <c r="A8" s="107" t="s">
        <v>85</v>
      </c>
      <c r="B8" s="105"/>
      <c r="C8" s="105"/>
      <c r="D8" s="105"/>
      <c r="E8" s="106"/>
    </row>
    <row r="9" spans="1:8" ht="12.75" customHeight="1">
      <c r="A9" s="1"/>
      <c r="B9" s="1"/>
      <c r="C9" s="1"/>
      <c r="D9" s="1"/>
      <c r="E9" s="1"/>
    </row>
    <row r="10" spans="1:8" ht="12.75" customHeight="1">
      <c r="A10" s="3" t="s">
        <v>86</v>
      </c>
      <c r="B10" s="3"/>
      <c r="C10" s="3"/>
      <c r="D10" s="99" t="s">
        <v>87</v>
      </c>
      <c r="E10" s="100"/>
    </row>
    <row r="11" spans="1:8" ht="12.75" customHeight="1">
      <c r="A11" s="2"/>
      <c r="B11" s="2"/>
      <c r="C11" s="2"/>
      <c r="D11" s="16"/>
      <c r="E11" s="2"/>
    </row>
    <row r="12" spans="1:8" ht="12.75" customHeight="1">
      <c r="A12" s="3" t="s">
        <v>88</v>
      </c>
      <c r="B12" s="4"/>
      <c r="C12" s="4"/>
      <c r="D12" s="4"/>
      <c r="E12" s="4"/>
    </row>
    <row r="13" spans="1:8" ht="12.75" customHeight="1">
      <c r="A13" s="5" t="s">
        <v>8</v>
      </c>
      <c r="B13" s="6" t="s">
        <v>9</v>
      </c>
      <c r="C13" s="7" t="s">
        <v>10</v>
      </c>
      <c r="D13" s="6" t="s">
        <v>11</v>
      </c>
      <c r="E13" s="6" t="s">
        <v>12</v>
      </c>
    </row>
    <row r="14" spans="1:8" ht="14.25" customHeight="1">
      <c r="A14" s="108" t="str">
        <f>'2'!A14:A20</f>
        <v xml:space="preserve">9 h
à 
9 h 50
</v>
      </c>
      <c r="B14" s="60" t="s">
        <v>15</v>
      </c>
      <c r="C14" s="8" t="s">
        <v>14</v>
      </c>
      <c r="D14" s="8" t="str">
        <f t="shared" ref="D14:D18" si="0">C14</f>
        <v>Circ S6</v>
      </c>
      <c r="E14" s="9" t="str">
        <f t="shared" ref="E14:E27" si="1">B14</f>
        <v>Circ S2</v>
      </c>
      <c r="G14" s="101" t="s">
        <v>89</v>
      </c>
      <c r="H14" s="102"/>
    </row>
    <row r="15" spans="1:8" ht="12.75" customHeight="1">
      <c r="A15" s="109"/>
      <c r="B15" s="58" t="s">
        <v>178</v>
      </c>
      <c r="C15" s="11" t="s">
        <v>17</v>
      </c>
      <c r="D15" s="12" t="str">
        <f t="shared" si="0"/>
        <v>Ecole Ste Madeleine</v>
      </c>
      <c r="E15" s="12" t="str">
        <f t="shared" si="1"/>
        <v>EE Schoepflin</v>
      </c>
      <c r="G15" s="10" t="s">
        <v>16</v>
      </c>
      <c r="H15" s="10">
        <v>5</v>
      </c>
    </row>
    <row r="16" spans="1:8" ht="12.75" customHeight="1">
      <c r="A16" s="109"/>
      <c r="B16" s="59" t="s">
        <v>197</v>
      </c>
      <c r="C16" s="10" t="s">
        <v>227</v>
      </c>
      <c r="D16" s="13" t="str">
        <f t="shared" si="0"/>
        <v>Sourisse pour Selini</v>
      </c>
      <c r="E16" s="13" t="str">
        <f t="shared" si="1"/>
        <v>Assendonck</v>
      </c>
      <c r="G16" s="10" t="s">
        <v>18</v>
      </c>
      <c r="H16" s="10">
        <v>4</v>
      </c>
    </row>
    <row r="17" spans="1:8" ht="12.75" customHeight="1">
      <c r="A17" s="109"/>
      <c r="B17" s="59" t="s">
        <v>82</v>
      </c>
      <c r="C17" s="10" t="s">
        <v>62</v>
      </c>
      <c r="D17" s="13" t="str">
        <f t="shared" si="0"/>
        <v>26 CP</v>
      </c>
      <c r="E17" s="13" t="str">
        <f t="shared" si="1"/>
        <v>25 CP</v>
      </c>
      <c r="G17" s="10" t="s">
        <v>19</v>
      </c>
      <c r="H17" s="10">
        <v>1</v>
      </c>
    </row>
    <row r="18" spans="1:8" ht="12.75" customHeight="1">
      <c r="A18" s="109"/>
      <c r="B18" s="58" t="s">
        <v>178</v>
      </c>
      <c r="C18" s="11" t="s">
        <v>17</v>
      </c>
      <c r="D18" s="12" t="str">
        <f t="shared" si="0"/>
        <v>Ecole Ste Madeleine</v>
      </c>
      <c r="E18" s="12" t="str">
        <f t="shared" si="1"/>
        <v>EE Schoepflin</v>
      </c>
    </row>
    <row r="19" spans="1:8" ht="12.75" customHeight="1">
      <c r="A19" s="109"/>
      <c r="B19" s="59" t="s">
        <v>198</v>
      </c>
      <c r="C19" s="10" t="s">
        <v>228</v>
      </c>
      <c r="D19" s="13" t="s">
        <v>228</v>
      </c>
      <c r="E19" s="13" t="str">
        <f t="shared" si="1"/>
        <v>Voirin</v>
      </c>
    </row>
    <row r="20" spans="1:8" ht="12.75" customHeight="1">
      <c r="A20" s="110"/>
      <c r="B20" s="59" t="s">
        <v>95</v>
      </c>
      <c r="C20" s="10" t="s">
        <v>211</v>
      </c>
      <c r="D20" s="13" t="s">
        <v>211</v>
      </c>
      <c r="E20" s="13" t="str">
        <f t="shared" si="1"/>
        <v>25 CE1</v>
      </c>
    </row>
    <row r="21" spans="1:8" ht="15" customHeight="1">
      <c r="A21" s="108" t="str">
        <f>'2'!A21:A27</f>
        <v xml:space="preserve">9 h 50
à 
10 h 40
</v>
      </c>
      <c r="B21" s="60" t="s">
        <v>15</v>
      </c>
      <c r="C21" s="43" t="s">
        <v>96</v>
      </c>
      <c r="D21" s="86" t="str">
        <f t="shared" ref="D21:D26" si="2">C21</f>
        <v>Circ S6 = S7</v>
      </c>
      <c r="E21" s="9" t="str">
        <f t="shared" si="1"/>
        <v>Circ S2</v>
      </c>
    </row>
    <row r="22" spans="1:8" ht="12.75" customHeight="1">
      <c r="A22" s="109"/>
      <c r="B22" s="58" t="s">
        <v>31</v>
      </c>
      <c r="C22" s="44" t="s">
        <v>97</v>
      </c>
      <c r="D22" s="12" t="str">
        <f t="shared" si="2"/>
        <v>EE Albert Le Grand</v>
      </c>
      <c r="E22" s="12" t="str">
        <f t="shared" si="1"/>
        <v>Lucie Berger</v>
      </c>
    </row>
    <row r="23" spans="1:8" ht="12.75" customHeight="1">
      <c r="A23" s="109"/>
      <c r="B23" s="59" t="s">
        <v>199</v>
      </c>
      <c r="C23" s="45" t="s">
        <v>98</v>
      </c>
      <c r="D23" s="13" t="str">
        <f t="shared" si="2"/>
        <v>Severin</v>
      </c>
      <c r="E23" s="13" t="str">
        <f t="shared" si="1"/>
        <v>Barth</v>
      </c>
    </row>
    <row r="24" spans="1:8" ht="12.75" customHeight="1">
      <c r="A24" s="109"/>
      <c r="B24" s="59" t="s">
        <v>61</v>
      </c>
      <c r="C24" s="45" t="s">
        <v>99</v>
      </c>
      <c r="D24" s="13" t="str">
        <f t="shared" si="2"/>
        <v>25 CM1/CM2</v>
      </c>
      <c r="E24" s="13" t="str">
        <f t="shared" si="1"/>
        <v>24 CE1</v>
      </c>
    </row>
    <row r="25" spans="1:8" ht="12.75" customHeight="1">
      <c r="A25" s="109"/>
      <c r="B25" s="58" t="s">
        <v>31</v>
      </c>
      <c r="C25" s="44" t="s">
        <v>97</v>
      </c>
      <c r="D25" s="12" t="str">
        <f t="shared" si="2"/>
        <v>EE Albert Le Grand</v>
      </c>
      <c r="E25" s="12" t="str">
        <f t="shared" si="1"/>
        <v>Lucie Berger</v>
      </c>
    </row>
    <row r="26" spans="1:8" ht="12.75" customHeight="1">
      <c r="A26" s="109"/>
      <c r="B26" s="59" t="s">
        <v>200</v>
      </c>
      <c r="C26" s="45" t="s">
        <v>100</v>
      </c>
      <c r="D26" s="13" t="str">
        <f t="shared" si="2"/>
        <v>Louis</v>
      </c>
      <c r="E26" s="13" t="str">
        <f t="shared" si="1"/>
        <v>Martini</v>
      </c>
    </row>
    <row r="27" spans="1:8" ht="12.75" customHeight="1">
      <c r="A27" s="110"/>
      <c r="B27" s="59" t="s">
        <v>61</v>
      </c>
      <c r="C27" s="45" t="s">
        <v>101</v>
      </c>
      <c r="D27" s="46" t="s">
        <v>101</v>
      </c>
      <c r="E27" s="13" t="str">
        <f t="shared" si="1"/>
        <v>24 CE1</v>
      </c>
    </row>
    <row r="28" spans="1:8" ht="15" customHeight="1">
      <c r="A28" s="108" t="str">
        <f>'2'!A28:A34</f>
        <v xml:space="preserve">10 h 40
à 
11 h 30
</v>
      </c>
      <c r="B28" s="87" t="s">
        <v>33</v>
      </c>
      <c r="C28" s="60" t="s">
        <v>15</v>
      </c>
      <c r="D28" s="60" t="s">
        <v>15</v>
      </c>
      <c r="E28" s="87" t="s">
        <v>33</v>
      </c>
    </row>
    <row r="29" spans="1:8" ht="12.75" customHeight="1">
      <c r="A29" s="109"/>
      <c r="B29" s="58" t="s">
        <v>49</v>
      </c>
      <c r="C29" s="58" t="s">
        <v>189</v>
      </c>
      <c r="D29" s="58" t="s">
        <v>189</v>
      </c>
      <c r="E29" s="58" t="s">
        <v>49</v>
      </c>
    </row>
    <row r="30" spans="1:8" ht="12.75" customHeight="1">
      <c r="A30" s="109"/>
      <c r="B30" s="59" t="s">
        <v>186</v>
      </c>
      <c r="C30" s="59" t="s">
        <v>190</v>
      </c>
      <c r="D30" s="59" t="s">
        <v>190</v>
      </c>
      <c r="E30" s="59" t="s">
        <v>186</v>
      </c>
    </row>
    <row r="31" spans="1:8" ht="12.75" customHeight="1">
      <c r="A31" s="109"/>
      <c r="B31" s="59" t="s">
        <v>130</v>
      </c>
      <c r="C31" s="59" t="s">
        <v>138</v>
      </c>
      <c r="D31" s="59" t="s">
        <v>138</v>
      </c>
      <c r="E31" s="59" t="s">
        <v>130</v>
      </c>
    </row>
    <row r="32" spans="1:8" ht="12.75" customHeight="1">
      <c r="A32" s="109"/>
      <c r="B32" s="58" t="s">
        <v>49</v>
      </c>
      <c r="C32" s="58" t="s">
        <v>189</v>
      </c>
      <c r="D32" s="58" t="s">
        <v>189</v>
      </c>
      <c r="E32" s="58" t="s">
        <v>49</v>
      </c>
    </row>
    <row r="33" spans="1:5" ht="12.75" customHeight="1">
      <c r="A33" s="109"/>
      <c r="B33" s="59" t="s">
        <v>187</v>
      </c>
      <c r="C33" s="59" t="s">
        <v>191</v>
      </c>
      <c r="D33" s="59" t="s">
        <v>191</v>
      </c>
      <c r="E33" s="59" t="s">
        <v>187</v>
      </c>
    </row>
    <row r="34" spans="1:5" ht="12.75" customHeight="1">
      <c r="A34" s="110"/>
      <c r="B34" s="59" t="s">
        <v>188</v>
      </c>
      <c r="C34" s="59" t="s">
        <v>192</v>
      </c>
      <c r="D34" s="59" t="s">
        <v>192</v>
      </c>
      <c r="E34" s="59" t="s">
        <v>188</v>
      </c>
    </row>
    <row r="35" spans="1:5" ht="15" customHeight="1">
      <c r="A35" s="108" t="str">
        <f>'2'!A35:A41</f>
        <v xml:space="preserve">14 h 20
à 
15 h 10
</v>
      </c>
      <c r="B35" s="8" t="s">
        <v>14</v>
      </c>
      <c r="C35" s="60" t="s">
        <v>90</v>
      </c>
      <c r="D35" s="60" t="s">
        <v>90</v>
      </c>
      <c r="E35" s="8" t="str">
        <f t="shared" ref="E35:E36" si="3">B35</f>
        <v>Circ S6</v>
      </c>
    </row>
    <row r="36" spans="1:5" ht="12.75" customHeight="1">
      <c r="A36" s="109"/>
      <c r="B36" s="52" t="s">
        <v>22</v>
      </c>
      <c r="C36" s="58" t="s">
        <v>29</v>
      </c>
      <c r="D36" s="58" t="s">
        <v>29</v>
      </c>
      <c r="E36" s="56" t="str">
        <f t="shared" si="3"/>
        <v>Ecole des Romains</v>
      </c>
    </row>
    <row r="37" spans="1:5" ht="12.75" customHeight="1">
      <c r="A37" s="109"/>
      <c r="B37" s="53" t="s">
        <v>201</v>
      </c>
      <c r="C37" s="59" t="s">
        <v>193</v>
      </c>
      <c r="D37" s="59" t="s">
        <v>193</v>
      </c>
      <c r="E37" s="53" t="s">
        <v>201</v>
      </c>
    </row>
    <row r="38" spans="1:5" ht="12.75" customHeight="1">
      <c r="A38" s="109"/>
      <c r="B38" s="54" t="s">
        <v>35</v>
      </c>
      <c r="C38" s="59" t="s">
        <v>153</v>
      </c>
      <c r="D38" s="59" t="s">
        <v>153</v>
      </c>
      <c r="E38" s="54" t="s">
        <v>35</v>
      </c>
    </row>
    <row r="39" spans="1:5" ht="12.75" customHeight="1">
      <c r="A39" s="109"/>
      <c r="B39" s="55" t="s">
        <v>210</v>
      </c>
      <c r="C39" s="58" t="s">
        <v>29</v>
      </c>
      <c r="D39" s="58" t="s">
        <v>29</v>
      </c>
      <c r="E39" s="55" t="s">
        <v>210</v>
      </c>
    </row>
    <row r="40" spans="1:5" ht="12.75" customHeight="1">
      <c r="A40" s="109"/>
      <c r="B40" s="54" t="s">
        <v>229</v>
      </c>
      <c r="C40" s="59" t="s">
        <v>194</v>
      </c>
      <c r="D40" s="59" t="s">
        <v>194</v>
      </c>
      <c r="E40" s="54" t="s">
        <v>229</v>
      </c>
    </row>
    <row r="41" spans="1:5" ht="12.75" customHeight="1">
      <c r="A41" s="110"/>
      <c r="B41" s="54" t="s">
        <v>230</v>
      </c>
      <c r="C41" s="59" t="s">
        <v>153</v>
      </c>
      <c r="D41" s="59" t="s">
        <v>153</v>
      </c>
      <c r="E41" s="54" t="s">
        <v>230</v>
      </c>
    </row>
    <row r="42" spans="1:5" ht="15" customHeight="1">
      <c r="A42" s="108" t="str">
        <f>'2'!A42:A48</f>
        <v xml:space="preserve">15 h 10
à 
16 h 00
</v>
      </c>
      <c r="B42" s="8" t="s">
        <v>14</v>
      </c>
      <c r="C42" s="60" t="s">
        <v>15</v>
      </c>
      <c r="D42" s="60" t="s">
        <v>15</v>
      </c>
      <c r="E42" s="8" t="str">
        <f t="shared" ref="E42:E43" si="4">B42</f>
        <v>Circ S6</v>
      </c>
    </row>
    <row r="43" spans="1:5" ht="12.75" customHeight="1">
      <c r="A43" s="109"/>
      <c r="B43" s="11" t="s">
        <v>91</v>
      </c>
      <c r="C43" s="88" t="s">
        <v>113</v>
      </c>
      <c r="D43" s="88" t="s">
        <v>113</v>
      </c>
      <c r="E43" s="12" t="str">
        <f t="shared" si="4"/>
        <v>Ecole Finkwiller</v>
      </c>
    </row>
    <row r="44" spans="1:5" ht="12.75" customHeight="1">
      <c r="A44" s="109"/>
      <c r="B44" s="10" t="s">
        <v>92</v>
      </c>
      <c r="C44" s="89" t="s">
        <v>195</v>
      </c>
      <c r="D44" s="89" t="s">
        <v>195</v>
      </c>
      <c r="E44" s="10" t="s">
        <v>92</v>
      </c>
    </row>
    <row r="45" spans="1:5" ht="12.75" customHeight="1">
      <c r="A45" s="109"/>
      <c r="B45" s="10" t="s">
        <v>93</v>
      </c>
      <c r="C45" s="89" t="s">
        <v>82</v>
      </c>
      <c r="D45" s="89" t="s">
        <v>82</v>
      </c>
      <c r="E45" s="10" t="s">
        <v>93</v>
      </c>
    </row>
    <row r="46" spans="1:5" ht="12.75" customHeight="1">
      <c r="A46" s="109"/>
      <c r="B46" s="11" t="s">
        <v>91</v>
      </c>
      <c r="C46" s="88" t="s">
        <v>113</v>
      </c>
      <c r="D46" s="88" t="s">
        <v>113</v>
      </c>
      <c r="E46" s="11" t="s">
        <v>91</v>
      </c>
    </row>
    <row r="47" spans="1:5" ht="12.75" customHeight="1">
      <c r="A47" s="109"/>
      <c r="B47" s="10" t="s">
        <v>94</v>
      </c>
      <c r="C47" s="89" t="s">
        <v>196</v>
      </c>
      <c r="D47" s="89" t="s">
        <v>196</v>
      </c>
      <c r="E47" s="10" t="s">
        <v>94</v>
      </c>
    </row>
    <row r="48" spans="1:5" ht="12.75" customHeight="1">
      <c r="A48" s="110"/>
      <c r="B48" s="10" t="s">
        <v>95</v>
      </c>
      <c r="C48" s="89" t="s">
        <v>82</v>
      </c>
      <c r="D48" s="89" t="s">
        <v>82</v>
      </c>
      <c r="E48" s="10" t="s">
        <v>95</v>
      </c>
    </row>
    <row r="49" spans="2:2" ht="12.75" customHeight="1"/>
    <row r="50" spans="2:2" ht="12.75" customHeight="1">
      <c r="B50" s="21"/>
    </row>
    <row r="51" spans="2:2" ht="12.75" customHeight="1"/>
    <row r="52" spans="2:2" ht="12.75" customHeight="1"/>
    <row r="53" spans="2:2" ht="12.75" customHeight="1"/>
    <row r="54" spans="2:2" ht="12.75" customHeight="1"/>
    <row r="55" spans="2:2" ht="12.75" customHeight="1"/>
    <row r="56" spans="2:2" ht="12.75" customHeight="1"/>
    <row r="57" spans="2:2" ht="12.75" customHeight="1"/>
    <row r="58" spans="2:2" ht="12.75" customHeight="1"/>
    <row r="59" spans="2:2" ht="12.75" customHeight="1"/>
    <row r="60" spans="2:2" ht="12.75" customHeight="1"/>
    <row r="61" spans="2:2" ht="12.75" customHeight="1"/>
    <row r="62" spans="2:2" ht="12.75" customHeight="1"/>
    <row r="63" spans="2:2" ht="12.75" customHeight="1"/>
    <row r="64" spans="2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A21:A27"/>
    <mergeCell ref="A28:A34"/>
    <mergeCell ref="A35:A41"/>
    <mergeCell ref="A42:A48"/>
    <mergeCell ref="D10:E10"/>
    <mergeCell ref="G14:H14"/>
    <mergeCell ref="A1:E1"/>
    <mergeCell ref="A2:E2"/>
    <mergeCell ref="A4:E4"/>
    <mergeCell ref="A6:E6"/>
    <mergeCell ref="A8:E8"/>
    <mergeCell ref="A14:A20"/>
  </mergeCells>
  <pageMargins left="0.60999999999999988" right="0.59" top="0.9842519999999999" bottom="0.9842519999999999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Wittmann</dc:creator>
  <cp:lastModifiedBy>Delphine Kolb</cp:lastModifiedBy>
  <cp:lastPrinted>2023-08-29T09:33:35Z</cp:lastPrinted>
  <dcterms:created xsi:type="dcterms:W3CDTF">2022-10-21T21:34:28Z</dcterms:created>
  <dcterms:modified xsi:type="dcterms:W3CDTF">2023-09-15T06:59:59Z</dcterms:modified>
</cp:coreProperties>
</file>